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95" windowWidth="15315" windowHeight="10740" activeTab="0"/>
  </bookViews>
  <sheets>
    <sheet name="Лист1" sheetId="1" r:id="rId1"/>
    <sheet name="Лист2" sheetId="2" r:id="rId2"/>
    <sheet name="Лист3" sheetId="3" r:id="rId3"/>
    <sheet name="сверка" sheetId="4" r:id="rId4"/>
  </sheets>
  <definedNames/>
  <calcPr fullCalcOnLoad="1" refMode="R1C1"/>
</workbook>
</file>

<file path=xl/sharedStrings.xml><?xml version="1.0" encoding="utf-8"?>
<sst xmlns="http://schemas.openxmlformats.org/spreadsheetml/2006/main" count="497" uniqueCount="349">
  <si>
    <t>Итого оплачено поставщикам услуг в т.ч.</t>
  </si>
  <si>
    <t>ОТИС (обслуж.лифтов)</t>
  </si>
  <si>
    <t>ООО «Трилайн» вывоз мусора</t>
  </si>
  <si>
    <t>ООО «Антенное бюро» (антенна НТВ+)</t>
  </si>
  <si>
    <t>ООО «СЕВЕРО-Западный Банк СБЕРБАНК РОССИИ» (обслуживание)</t>
  </si>
  <si>
    <t>ООО «Энергопульс-сервис» (обслуживание теплоузлов)</t>
  </si>
  <si>
    <t>ООО «ТелеГлобал» (хостинг)</t>
  </si>
  <si>
    <t>ООО «Охранная фирма «Титан»</t>
  </si>
  <si>
    <t>ООО «ЮФ «Аналитика» (ведение судебных дел)</t>
  </si>
  <si>
    <t xml:space="preserve">ОАО «Ростелеком» </t>
  </si>
  <si>
    <t>ООО «Транс Лэвэл Компани» (обслуживание лифта в паркинг)</t>
  </si>
  <si>
    <t>ООО «ЦТО «Автоматика-сервис» (обслуживание АППЗ)</t>
  </si>
  <si>
    <t xml:space="preserve">ОАО «Станция профилактической дезинфекции» </t>
  </si>
  <si>
    <t>ООО «АРГОС» (электронная отчётность)</t>
  </si>
  <si>
    <t>ОСАО «РЕСО-Гарантия» (страхование лифтов)</t>
  </si>
  <si>
    <t>ГП «УКК» ЛО (учеба диспетчеров)</t>
  </si>
  <si>
    <t>НДФЛ</t>
  </si>
  <si>
    <t>Отчисления  в ФСС</t>
  </si>
  <si>
    <t>Налог уплачиваемый при УСН</t>
  </si>
  <si>
    <t>ТСЖ «Олимп»</t>
  </si>
  <si>
    <t xml:space="preserve">Целевые взносы </t>
  </si>
  <si>
    <t>ост</t>
  </si>
  <si>
    <t>дох</t>
  </si>
  <si>
    <t>расх</t>
  </si>
  <si>
    <t>должен быть ост.</t>
  </si>
  <si>
    <t>разница=</t>
  </si>
  <si>
    <t>ИНН  Общество с ограниченной ответственностью "Системы Эффективного Теплоснабжения" Итог</t>
  </si>
  <si>
    <t>ИНН 4700001007 ГП "УКК" ЛО Итог</t>
  </si>
  <si>
    <t>ИНН 7705401340 Отдел №14 УФК по Санкт-Петербургу, филиал ФГБУ "ФКП Росреестра" по Санкт-петербургу Итог</t>
  </si>
  <si>
    <t>ИНН 7707049388 Петербургский филиал ОАО "Ростелеком" Итог</t>
  </si>
  <si>
    <t>ИНН 7707083893 СЕВЕРО-ЗАПАДНЫЙ БАНК ОАО "СБЕРБАНК РОССИИ" Итог</t>
  </si>
  <si>
    <t>ИНН 7710045520 Филиал ОСАО "РЕСО-Гарантия" г. Санкт-Петербург Итог</t>
  </si>
  <si>
    <t>ИНН 7733573894 ЗАО "Региональный Сетевой Информационный Центр" Итог</t>
  </si>
  <si>
    <t>ИНН 7743564761 ООО "Медиа-Маркт-Сатурн" Итог</t>
  </si>
  <si>
    <t>ИНН 7801186085 Общество с ограниченной ответственностью "Системы Эффективного Теплоснабжения" Итог</t>
  </si>
  <si>
    <t>ИНН 7801511271 ООО "Правовые инновации" Итог</t>
  </si>
  <si>
    <t>ИНН 7802114044 УФК по г. Санкт-Петербургу (ОПФР по Санкт-Петербургу и Ленинградской области) Итог</t>
  </si>
  <si>
    <t>ИНН 7802114044 УФК по Санкт-Петербургу (ОПФР по Санкт-Петербургу и Ленинградской области) Итог</t>
  </si>
  <si>
    <t>ИНН 7802172254 ООО "Транс Лэвэл Компани" Итог</t>
  </si>
  <si>
    <t>ИНН 7802187652 ООО "Трилайн" Итог</t>
  </si>
  <si>
    <t>ИНН 7804012841 ЗАО "ТЭМ" Итог</t>
  </si>
  <si>
    <t>ИНН 7804049915 ООО "Охранная фирма "Титан" Итог</t>
  </si>
  <si>
    <t>ИНН 7804430454 ООО "Артель трубочистов СПб" Итог</t>
  </si>
  <si>
    <t>ИНН 7804529397 ООО "ПромАльп-Стрим" Итог</t>
  </si>
  <si>
    <t>ИНН 7805030593 ООО "Кабельное телевидение "Доминанта" Итог</t>
  </si>
  <si>
    <t>ИНН 7805223443 Филиал "Санкт-Петербургский" ООО "ОТИС Лифт" Итог</t>
  </si>
  <si>
    <t>ИНН 7805370600 ООО "Амазон-Сервис" Итог</t>
  </si>
  <si>
    <t>ИНН 7805385620 Закрытое акционерное общество "Комплектэнергоучет" Итог</t>
  </si>
  <si>
    <t>ИНН 7805431860 ООО "Содружество" Итог</t>
  </si>
  <si>
    <t>ИНН 7805443713 ООО"Энергопульс-сервис" Итог</t>
  </si>
  <si>
    <t>ИНН 7805477374 ООО "Норд" Итог</t>
  </si>
  <si>
    <t>ИНН 7805595515 ООО "СанТехКомплект-СПб" Итог</t>
  </si>
  <si>
    <t>ИНН 7806495601 ООО "САНПРАЙС" Итог</t>
  </si>
  <si>
    <t>ИНН 7806513265 ООО "РОССЕРВИС" Итог</t>
  </si>
  <si>
    <t>ИНН 7807034890 ООО "ЦТО "Автоматика-сервис" Итог</t>
  </si>
  <si>
    <t>ИНН 7808030168 Северный РТУ ФГУП РС СП Итог</t>
  </si>
  <si>
    <t>ИНН 7810000001 УФК МФ РФ по СПб (Межрайонная ИФНС РФ № 23 по Санкт-Петербургу) Итог</t>
  </si>
  <si>
    <t>ИНН 7810081963 ЗАО "Пулково-Цветы" Итог</t>
  </si>
  <si>
    <t>ИНН 7810225534 ООО "АРГОС" Итог</t>
  </si>
  <si>
    <t>ИНН 7810259766 ООО "ТелеГлобал" Итог</t>
  </si>
  <si>
    <t>ИНН 7810577007 ОАО "Теплосеть Санкт-Петербурга" Итог</t>
  </si>
  <si>
    <t>ИНН 7810646902 ООО "Снайпс" Итог</t>
  </si>
  <si>
    <t>ИНН 7811140530 ООО"ЭЛИТА-Петербург" Итог</t>
  </si>
  <si>
    <t>ИНН 781142855500 Индивидуальный предприниматель Рыков Алексей Вадимович Итог</t>
  </si>
  <si>
    <t>ИНН 7811539082 ООО "ЭЛИТА-ПЕТЕРБУРГ" Итог</t>
  </si>
  <si>
    <t>ИНН 7812000011 УФК МФ РФ по СПб (Межрайонная ИФНС РФ № 11 по Санкт-Петербургу) Итог</t>
  </si>
  <si>
    <t>ИНН 7812014120 УФК по  г.Санкт-Петербургу (Государственное учереждение-Санкт-Петербургское региональное отделение Фонда соц.страхования РФ) ) Итог</t>
  </si>
  <si>
    <t>ИНН 7812014120 УФК по г. Санкт-Петербургу (Государственное учреждение - Санкт-Петербургское региональное отделение Фонда социального страхования Российской Феде Итог</t>
  </si>
  <si>
    <t>ИНН 7813479311 ООО "Винтеррос" Итог</t>
  </si>
  <si>
    <t>ИНН 7813556012 Общество с ограничеснной ответственностью "Антенное Бюро" Итог</t>
  </si>
  <si>
    <t>ИНН 7813561284 ООО "Чистая Компания Северо-Запада" Итог</t>
  </si>
  <si>
    <t>ИНН 7814481810 ООО"Торговый Дом Феникс" Итог</t>
  </si>
  <si>
    <t>ИНН 7814522256 ООО "Юлмарт региональная сбытовая компания" Итог</t>
  </si>
  <si>
    <t>ИНН 7814554811 ООО "Атлант Альфа" Итог</t>
  </si>
  <si>
    <t>ИНН 7815024550 ЗАО Линдстрем Итог</t>
  </si>
  <si>
    <t>ИНН 7816227055 Общество с ограниченной ответственностью "ЮРКОМ" Итог</t>
  </si>
  <si>
    <t>ИНН 7817330270 ООО "Солярис Сервис" Итог</t>
  </si>
  <si>
    <t>ИНН 7817330601 ООО "Солярис Строй" Итог</t>
  </si>
  <si>
    <t>ИНН 7825493825 ОАО "Станция профилактической дезинфекции" Итог</t>
  </si>
  <si>
    <t>ИНН 7825494120 ООО "ИКЦ "Техэксперт сервис" Итог</t>
  </si>
  <si>
    <t>ИНН 7826103098 ООО "МЦЭ ВНИИМ" Итог</t>
  </si>
  <si>
    <t>ИНН 7830000426 ГУП "Водоканал Санкт-Петербурга" Итог</t>
  </si>
  <si>
    <t>ИНН 7838366616 ООО "Система Юнирент" Итог</t>
  </si>
  <si>
    <t>ИНН 7838462239 ООО "ПожГарант" Итог</t>
  </si>
  <si>
    <t>ИНН 7839290462 ЧОУ "Центр профессионального развития "Аскон"" Итог</t>
  </si>
  <si>
    <t>ИНН 7839474220 ООО "Промо Город" Итог</t>
  </si>
  <si>
    <t>ИНН 7840335157 ООО "Юридическая фирма "Аналитика" Итог</t>
  </si>
  <si>
    <t>ИНН 7841312071 ОАО "ТГК-1" Итог</t>
  </si>
  <si>
    <t>ИНН 7841322249 ОАО "Петербургская Сбытовая Компания" Итог</t>
  </si>
  <si>
    <t>ИНН 7841340833 УФК по г. Санкт-Петербург (Северо-Западное управление Ростехнадзора) Итог</t>
  </si>
  <si>
    <t>ИНН 7842000011 УФК МФ РФ по Санкт-Петербургу (Межрайонная ИФНС России № 11 по Санкт-Петербургу) Итог</t>
  </si>
  <si>
    <t>ИНН 7842000011 УФК МФ РФ по Санкт-Петербургу (МИ ФНС России № 10 по Санкт-Петербургу) Итог</t>
  </si>
  <si>
    <t>ИНН 7842456799 Общество с ограниченной ответственностью "АТМОСФЕРА" Итог</t>
  </si>
  <si>
    <t>Госпошлина</t>
  </si>
  <si>
    <t>росреестр</t>
  </si>
  <si>
    <t>фсс</t>
  </si>
  <si>
    <t>ндфл и усн</t>
  </si>
  <si>
    <t>пфр</t>
  </si>
  <si>
    <t>УФК</t>
  </si>
  <si>
    <t>учтено: госпошлина</t>
  </si>
  <si>
    <t>есть</t>
  </si>
  <si>
    <t>tcnm</t>
  </si>
  <si>
    <t>№</t>
  </si>
  <si>
    <t>Наименование поставщика</t>
  </si>
  <si>
    <t>сумма, руб</t>
  </si>
  <si>
    <t>Итого:</t>
  </si>
  <si>
    <t>ФГУП   РСВО  (радио)</t>
  </si>
  <si>
    <t>ГУП ВЦКП "Жилищное хозяйство" обслуживание программы паспористки</t>
  </si>
  <si>
    <t>ООО «Система Юнирент» (обслуживание ковриков)</t>
  </si>
  <si>
    <t>ООО "Издательский дом "Консъерж" (подписка на газету "Консъерж")</t>
  </si>
  <si>
    <t>ООО «Атлант Альфа» (канцелярия, хоз. материалы,инвентарь для сан.содержания МКД и территории МКД)</t>
  </si>
  <si>
    <t>ЗАО «Региональный Сетевой Информационный центр» (регистрация домена)</t>
  </si>
  <si>
    <t>Оплата пошлины</t>
  </si>
  <si>
    <t xml:space="preserve">ООО «ИКЦ «Техэксперт сервис» (освидетельствование лифтов) </t>
  </si>
  <si>
    <t>ООО «Артель трубочистов» (обслуживание вентиляции)</t>
  </si>
  <si>
    <t>ПСК (электроэнергия МОП)</t>
  </si>
  <si>
    <t>Главный бухгалтер</t>
  </si>
  <si>
    <t>Терещук ОВ</t>
  </si>
  <si>
    <t xml:space="preserve">Поступления от хозяйственной деятельности </t>
  </si>
  <si>
    <t>ООО «Теплосеть Санкт-Петербурга» (испытание тепловых сетей)</t>
  </si>
  <si>
    <t>ООО «Солярис Сервис» (обслуживание СКУД, видеокамер, ОДС)</t>
  </si>
  <si>
    <t>Финансовый отчет за 2016 г.</t>
  </si>
  <si>
    <t>% банка от размещения денежных средств на депозитном счете</t>
  </si>
  <si>
    <t>ТГК (отопление, ГВС)</t>
  </si>
  <si>
    <t xml:space="preserve">ГУП Водоканал (водопотребление, водоотведение) </t>
  </si>
  <si>
    <t>ООО "РАЙКМАНН-СЕРВИС СПб" (обслуживание СКУД, видеокамер, ОДС, ПЗУ)</t>
  </si>
  <si>
    <t>ООО "Евросервис" (пломбы, проволока)</t>
  </si>
  <si>
    <t>ООО «ПожГарант» (заправка огнетушители, перекатка рукава, ремонт двери)</t>
  </si>
  <si>
    <t>ООО "Солярис Строй" (установка видеокамер)</t>
  </si>
  <si>
    <t>ООО "Дебрис" (разработка материалов)</t>
  </si>
  <si>
    <t>ООО "СтройПрофи" (укладка плитки в холлах)</t>
  </si>
  <si>
    <t>ООО "ЖКХ МИКС" (участие в семинаре ГИС ЖКХ)</t>
  </si>
  <si>
    <t>ООО «Объединенные кабельные сети» (Антенна)</t>
  </si>
  <si>
    <t>ООО "ОЗУНАР" (поликарбонат)</t>
  </si>
  <si>
    <t>ООО "Юлмарт РСК" (жесткий диск)</t>
  </si>
  <si>
    <t>ООО "СПБ" (частичная замена стояков ХВС)</t>
  </si>
  <si>
    <t>ООО «Чистая Компания  Северо-Запада» (щетка для поломоечной машины в паркинг)</t>
  </si>
  <si>
    <t>ООО "СТРОЙКОНСАЛДИНГ" (замена линейки дверей на лифте)</t>
  </si>
  <si>
    <t>ООО ПФК "Петро-Васт"</t>
  </si>
  <si>
    <t>ООО "ПАРИТЕТ" (диван в диспетчерскую)</t>
  </si>
  <si>
    <t>ООО "Системы Эффективного Теплоснабжения" (обслуживание дизельгенератора)</t>
  </si>
  <si>
    <t>ООО "Правовой центр "Тимпур" (юр.услуги)</t>
  </si>
  <si>
    <t>ООО "КВОЛИТЕК+" (строительные техническая экспертиза труб)</t>
  </si>
  <si>
    <t>ООО "Строительный Торговый Дом "Петрович" (строительные материалы)</t>
  </si>
  <si>
    <t>ООО "Инженерно-Энерго" (торцевое уплотнение)</t>
  </si>
  <si>
    <t>АО "Теплоэнергомонтаж" (термометр )</t>
  </si>
  <si>
    <t>ООО"Актив" (учеба)</t>
  </si>
  <si>
    <t>ООО "ТК "РОСКОМ" (обслуживание антенных кабельных сетей)</t>
  </si>
  <si>
    <t>ООО "П.А.К.Т." (телевизионная антенна)</t>
  </si>
  <si>
    <t>ООО "Электроцентр" (электрические товары)</t>
  </si>
  <si>
    <t>ООО "ТД "Электроматериалы" (прожекторы)</t>
  </si>
  <si>
    <t>ООО "МАСТЕР" (керамогранит)</t>
  </si>
  <si>
    <t>ООО "Комфорт" (обследование фасада здания)</t>
  </si>
  <si>
    <t xml:space="preserve">ООО "Содружество" </t>
  </si>
  <si>
    <t>ООО "Дюны" (песок, грунт)</t>
  </si>
  <si>
    <t>ООО «РОССЕРВИС» (мойка фасадов)</t>
  </si>
  <si>
    <t>ООО "Авира-Консалтинг" (юр.услуги)</t>
  </si>
  <si>
    <t>ООО "ПромЭлектроСервис НКУ" (реле времени)</t>
  </si>
  <si>
    <t xml:space="preserve">ООО "Центр метрологии" (поверка монометров) </t>
  </si>
  <si>
    <t>АНОДПО "Учебно консультационный центр "ПРОФЕСИОНАЛ" (обучение пож.безопасности)</t>
  </si>
  <si>
    <t>ООО "СНАЙПС" (консьержи)</t>
  </si>
  <si>
    <t>ООО «Императорские оранжереи» (благоустройство)</t>
  </si>
  <si>
    <t>ООО "Ремстрой" (космет.ремонт лестниц)</t>
  </si>
  <si>
    <t>ООО "Электротехническая лаборатория "Омега" (электроизмерительные работы)</t>
  </si>
  <si>
    <t>ООО "Гравировщик СПб" (пломбы, проволока)</t>
  </si>
  <si>
    <t>ООО " ГРИНТЭК СЗ" (насос)</t>
  </si>
  <si>
    <t>ООО "Элита-Петербург (сантехнические материалы)</t>
  </si>
  <si>
    <t>Бакеев (сейф, уничтожитель)</t>
  </si>
  <si>
    <t>Денежные средства выданные под авансовый отчет</t>
  </si>
  <si>
    <t>Страховые взносы в ПФР</t>
  </si>
  <si>
    <t>ИП Игнатьев (фасадные работы)</t>
  </si>
  <si>
    <t>Выплата заработной платы (зарплата, договора подряда, премии)</t>
  </si>
  <si>
    <t>Возврат денежных средств за сантехнический материал кв.163 Бедрик Г.Н.</t>
  </si>
  <si>
    <t>Размещение денежных средст на депозитном счете (4 раза)</t>
  </si>
  <si>
    <t>ООО "Электроцентр" (возврат уплаченных средств)</t>
  </si>
  <si>
    <t>Поступления по счетам, квитанциям на ком.услуги, обслуживанию и содержанию МКД</t>
  </si>
  <si>
    <t>Остаток на 01.01.2016 на р/с</t>
  </si>
  <si>
    <t>Кредит</t>
  </si>
  <si>
    <t>Сумма по дебету</t>
  </si>
  <si>
    <t>кто</t>
  </si>
  <si>
    <t>40817810055008993019
7707083893
Иванова Ольга Александровна Итог</t>
  </si>
  <si>
    <t>40817810155031636379
7707083893
Бакеев Владимир Михайлович Итог</t>
  </si>
  <si>
    <t>40817810155861879063
7707083893
Бедрик Георгий Николаевич Итог</t>
  </si>
  <si>
    <t>40817810855006092523
7707083893
Фисенко Юрий Владимирович Итог</t>
  </si>
  <si>
    <t>40817810955861051845
7707083893
Бешкарева Нина Васильевна Итог</t>
  </si>
  <si>
    <t>40817810606264005565
7710353606
Шарина Надежда Владимировна Итог</t>
  </si>
  <si>
    <t>40817810155033415462
781000334252
Азизов Асеф Новруз Оглы Итог</t>
  </si>
  <si>
    <t>40602810715000000081
4700001007
ГП "УКК ЛО" Итог</t>
  </si>
  <si>
    <t>учеба операторов</t>
  </si>
  <si>
    <t>40702810439040000447
4703055040
ООО "ПКФ"Петро-Васт" Итог</t>
  </si>
  <si>
    <t>40802810702100010555
532002227910
ИП Игнатьев Виталий Итог</t>
  </si>
  <si>
    <t>40702810432380000139
6027160316
ООО "Инженер-Энерго" Итог</t>
  </si>
  <si>
    <t>уплотнение торцевое</t>
  </si>
  <si>
    <t>40702810100030005333
7707049388
ПАО "Ростелеком" Итог</t>
  </si>
  <si>
    <t>40817810155130000000
7707083893
СЕВЕРО-ЗАПАДНЫЙ БАНК ПАО СБЕРБАНК Итог</t>
  </si>
  <si>
    <t>40817810155240000000
7707083893
СЕВЕРО-ЗАПАДНЫЙ БАНК ПАО СБЕРБАНК Итог</t>
  </si>
  <si>
    <t>40817810755080000000
7707083893
СЕВЕРО-ЗАПАДНЫЙ БАНК ПАО СБЕРБАНК Итог</t>
  </si>
  <si>
    <t>70601810255242720202
7707083893
СЕВЕРО-ЗАПАДНЫЙ БАНК ПАО СБЕРБАНК Итог</t>
  </si>
  <si>
    <t>70601810555002720210
7707083893
СЕВЕРО-ЗАПАДНЫЙ БАНК ПАО СБЕРБАНК Г.САНКТ-ПЕТЕРБУРГ Итог</t>
  </si>
  <si>
    <t>70601810555242710200
7707083893
СЕВЕРО-ЗАПАДНЫЙ БАНК ПАО СБЕРБАНК Итог</t>
  </si>
  <si>
    <t>70601810555242720203
7707083893
СЕВЕРО-ЗАПАДНЫЙ БАНК ПАО СБЕРБАНК Итог</t>
  </si>
  <si>
    <t>40702810738000047918
7707348130
Общество с ограниченной ответственностью "ПАРИТЕТ" Итог</t>
  </si>
  <si>
    <t>диван</t>
  </si>
  <si>
    <t>30232810481100000009
7710353606
Счет для пополнений/списаний с банковских карт ВТБ 24 (ПАО) Итог</t>
  </si>
  <si>
    <t>40502810410000000062
7712005121
ФГУП РСВО - Санкт-Петербург Итог</t>
  </si>
  <si>
    <t>радио</t>
  </si>
  <si>
    <t>40702810600014448120
7733573894
Акционерное общество "Региональный Сетевой Информационный Центр" Итог</t>
  </si>
  <si>
    <t>хостинг</t>
  </si>
  <si>
    <t>40702810615000003567
7801186085
Общество с ограниченной ответственностью "Системы Эффективного Теплоснабжения" Итог</t>
  </si>
  <si>
    <t>дизельгенератор</t>
  </si>
  <si>
    <t>40702810222100000378
7801373624
ООО "Издательский дом "КонсьержЪ" Итог</t>
  </si>
  <si>
    <t>газета</t>
  </si>
  <si>
    <t>40702810855130001618
7801542343
ООО "Правовой центр "Тимпур" Итог</t>
  </si>
  <si>
    <t>юристы</t>
  </si>
  <si>
    <t>40702810215010001072
7801599389
ООО "Электроцентр" Итог</t>
  </si>
  <si>
    <t>электрические товары</t>
  </si>
  <si>
    <t>40702810055040001773
7801618338
ООО "КВОЛИТЕК+" Итог</t>
  </si>
  <si>
    <t>стоительно техническая экспертиза труб</t>
  </si>
  <si>
    <t>40702810800020200180
7802172254
ООО "Транс Лэвэл Компания" Итог</t>
  </si>
  <si>
    <t>лифт в паркинг</t>
  </si>
  <si>
    <t>40702810739040000558
7802187652
ООО "Трилайн" Итог</t>
  </si>
  <si>
    <t>мусор</t>
  </si>
  <si>
    <t>40702810555070184160
7802348846
Общество с ограниченной ответственностью "Строительный Торговый Дом "Петрович" Итог</t>
  </si>
  <si>
    <t>строительные товары</t>
  </si>
  <si>
    <t>40702810000050001658
7804012841
Акционерное общество "Теплоэнергомонтаж" Итог</t>
  </si>
  <si>
    <t>термометр</t>
  </si>
  <si>
    <t>40702810500020000692
7804049915
ООО "Охранная фирма "Титан" Итог</t>
  </si>
  <si>
    <t>трев кнопка</t>
  </si>
  <si>
    <t>40702810532130003147
7804082912
ООО "Актив" Итог</t>
  </si>
  <si>
    <t xml:space="preserve">учеба </t>
  </si>
  <si>
    <t>40702810501080097479
7804160127
ООО "ТК" РОСКОМ" Итог</t>
  </si>
  <si>
    <t>антенна</t>
  </si>
  <si>
    <t>40702810718060004970
7804164876
ООО "П.А.К.Т." Итог</t>
  </si>
  <si>
    <t>40702810207030001010
7804430454
ООО "Артель трубочистов СПб" Итог</t>
  </si>
  <si>
    <t>вент канал</t>
  </si>
  <si>
    <t>40702810555400000788
7804526759
ООО "ТД "Электроматериалы" Итог</t>
  </si>
  <si>
    <t>лампы прожектора</t>
  </si>
  <si>
    <t>40702810600790018001
7805223443
Общество с ограниченной ответственностью "ОТИС Лифт" Итог</t>
  </si>
  <si>
    <t>лифт</t>
  </si>
  <si>
    <t>40702810417060002736
7805250486
ООО "МАСТЕР" Итог</t>
  </si>
  <si>
    <t>керамогранит</t>
  </si>
  <si>
    <t>40702810205090000098
7805380911
Общество с ограниченной ответственностью "Комфорт" Итог</t>
  </si>
  <si>
    <t>обследование фасада здания</t>
  </si>
  <si>
    <t>40702810630260009808
7805431860
ООО "Содружество" Итог</t>
  </si>
  <si>
    <t>40702810722100000548
7805443713
ООО "Энергопульс-сервис" Итог</t>
  </si>
  <si>
    <t>40702810155240002155
7805626361
ООО "Дюны" Итог</t>
  </si>
  <si>
    <t xml:space="preserve">песок, грунт </t>
  </si>
  <si>
    <t>40702810455100000269
7806513265
ООО "РОССЕРВИС" Итог</t>
  </si>
  <si>
    <t>мойка фасадов</t>
  </si>
  <si>
    <t>40702810855240153773
7807034890
ООО "ЦТО "Автоматика -сервис" ОСБ № 1892 Фил.0761 г.СПб Итог</t>
  </si>
  <si>
    <t>АППЗ</t>
  </si>
  <si>
    <t>40702810122100000656
7807390707
ООО "Авира-Консалтинг" " Итог</t>
  </si>
  <si>
    <t>40702810555240002690
7807395818
ООО "ПромЭлектроСервис НКУ" Итог</t>
  </si>
  <si>
    <t>реле времени</t>
  </si>
  <si>
    <t>42203810055240000013
7810009847
ТСЖ "Олимп" Итог</t>
  </si>
  <si>
    <t>42203810255240000033
7810009847
ТСЖ "Олимп" Итог</t>
  </si>
  <si>
    <t>40702810007240000062
7810225534
Общество с ограниченной ответственностью "АРГОС" Итог</t>
  </si>
  <si>
    <t>ЭП ключ</t>
  </si>
  <si>
    <t>40702810711060007770
7810259766
ООО "ТелеГлобал" Итог</t>
  </si>
  <si>
    <t>40702810826260018315
7810338418
ООО "Центр метрологии" Итог</t>
  </si>
  <si>
    <t>поверка монометров</t>
  </si>
  <si>
    <t>40703810402100000537
7810436623
Автономная некоммерческая организация дополнительного профессионального образования "Учебно-консультационный центр ""ПРОФЕССИОНАЛ" Итог</t>
  </si>
  <si>
    <t>учеба</t>
  </si>
  <si>
    <t>40702810402890020132
7810447985
Общество с ограниченной ответственностью "АРГОС СПБ" Итог</t>
  </si>
  <si>
    <t>программа налогоплат.</t>
  </si>
  <si>
    <t>40702810522510000832
7810488163
ООО "Ремстрой" Итог</t>
  </si>
  <si>
    <t>косм. ремонт лестниц</t>
  </si>
  <si>
    <t>40702810409000000235
7810577007
Открытое Акционерное Общество "Теплосеть Санкт-Петербурга" Итог</t>
  </si>
  <si>
    <t>испытания тепл.сетей</t>
  </si>
  <si>
    <t>40702810700000018212
7810646902
ООО "СНАЙПС" Итог</t>
  </si>
  <si>
    <t>40702810700000004115
7810812275
ООО "Императорские оранжереи" Итог</t>
  </si>
  <si>
    <t>40702810306180000098
7810860293
ООО "Электротехническая лаборатория "Омега" Итог</t>
  </si>
  <si>
    <t xml:space="preserve">электроизмерительные работы </t>
  </si>
  <si>
    <t>40702810532340000231
7810994882
ООО "Гравировщик СПб" Итог</t>
  </si>
  <si>
    <t xml:space="preserve">пломбы, проволока </t>
  </si>
  <si>
    <t>40702810190470000715
7811187000
Общество с ограниченной ответственностью "ГРИНТЭК С3" Итог</t>
  </si>
  <si>
    <t>2 шт насос</t>
  </si>
  <si>
    <t>40702810606000005716
7811539082
ООО "ЭЛИТА-ПЕТЕРБУРГ" Итог</t>
  </si>
  <si>
    <t>преобразователь, клапан, бак</t>
  </si>
  <si>
    <t>40702810032260012749
7813481014
ООО "СТРОЙКОНСАЛТИНГ" Итог</t>
  </si>
  <si>
    <t>замеа линейки дверей на лифте</t>
  </si>
  <si>
    <t>40702810700000038440
7813556012
ООО "Антенное Бюро" Итог</t>
  </si>
  <si>
    <t>НТВ+</t>
  </si>
  <si>
    <t>40702810201090000042
7813561284
ООО "Чистая Компания Северо-Запада" Итог</t>
  </si>
  <si>
    <t>щетка в паркинг</t>
  </si>
  <si>
    <t>40702810102100024209
7814298950
ООО "СПБ" Итог</t>
  </si>
  <si>
    <t>ремонт, замена стояков</t>
  </si>
  <si>
    <t>40702810355160004208
7814522256
ООО "Юлмарт РСК" Итог</t>
  </si>
  <si>
    <t>жестк диск</t>
  </si>
  <si>
    <t>40702810693790000372
7814554811
Общество с ограниченной ответственностью "Атлант Альфа" Итог</t>
  </si>
  <si>
    <t>хоз.маьериалы, канцелярия</t>
  </si>
  <si>
    <t>40802810922020000218
781490095297
ИП Петров Александр Анатольевич Итог</t>
  </si>
  <si>
    <t>сантехн.материалы</t>
  </si>
  <si>
    <t>40702810100060014808
7816103797
Общество с ограниченной ответственностью "ОЗУНАР" Итог</t>
  </si>
  <si>
    <t>поликарбонат</t>
  </si>
  <si>
    <t>40702810702100020920
7816416856
ООО "Объединенные кабельные сети" Итог</t>
  </si>
  <si>
    <t>40702810202100018144
7816517452
ООО "ЖКХ МИКС" Итог</t>
  </si>
  <si>
    <t>40702810700470916878
7816563480
ООО "СтройПрофи" Итог</t>
  </si>
  <si>
    <t>укладка плитки в холлах</t>
  </si>
  <si>
    <t>40702810304060005545
7816573129
ООО "Дебрис" Итог</t>
  </si>
  <si>
    <t>разработка материалов 29.06.16</t>
  </si>
  <si>
    <t>40702810090150000148
7817330270
ООО "Солярис Сервис" Итог</t>
  </si>
  <si>
    <t>обслуж. видеокамер</t>
  </si>
  <si>
    <t>40702810590150000156
7817330601
ООО "Солярис Строй" Итог</t>
  </si>
  <si>
    <t>установка видеокамер</t>
  </si>
  <si>
    <t>40602810800000000028
7825402384
ГУП ВЦКП "Жилищное хозяйство" Итог</t>
  </si>
  <si>
    <t>программа ТН</t>
  </si>
  <si>
    <t>40702810028000002126
7825493825
Акционерное общество "Станция профилактической дезинфекции" Итог</t>
  </si>
  <si>
    <t>мышки</t>
  </si>
  <si>
    <t>40702810355230170431
7825494120
ООО "ИКЦ "Техэксперт сервис" Итог</t>
  </si>
  <si>
    <t>осв.лифтов</t>
  </si>
  <si>
    <t>40602810732000020186
7830000426
ГУП "ВОДОКАНАЛ САНКТ-ПЕТЕРБУРГ" Итог</t>
  </si>
  <si>
    <t>40702810000060007643
7838366616
Общество с ограниченной ответственностью "Система Юнирент" Итог</t>
  </si>
  <si>
    <t>40702810268000008634
7838462239
ООО "ПожГарант" Итог</t>
  </si>
  <si>
    <t>перекатка пож рукава, ремонт двери</t>
  </si>
  <si>
    <t>40702810201074500369
7839442404
ООО "Евросервис" Итог</t>
  </si>
  <si>
    <t>40702810301000002867
7840335157
ООО "Юридическая фирма "Аналитика" Итог</t>
  </si>
  <si>
    <t>40702810309000000005
7841312071
ОАО "ТГК-1" Итог</t>
  </si>
  <si>
    <t>40702810318010000019
7841322249
ОАО "Петербургская сбытовая компания" Итог</t>
  </si>
  <si>
    <t>40702810290150000168
7842507130
Общество с ограниченной ответственностью "РАЙКМАНН-СЕРВИС СПб" Итог</t>
  </si>
  <si>
    <t>7707083893
СЕВЕРО-ЗАПАДНЫЙ БАНК ПАО СБЕРБАНК Итог</t>
  </si>
  <si>
    <t>40101810200000010001
7802114044
УФК по г. Санкт-Петербургу (ОПФР по Санкт-Петербургу и Ленинградской области) Итог</t>
  </si>
  <si>
    <t>40101810200000010001
7810000001
УФК МФ РФ по СПб (Межрайонная ИФНС РФ №23 по Санкт-Петербургу) Итог</t>
  </si>
  <si>
    <t>40101810200000010001
7812014120
УФК по г. Санкт-Петербургу (Государственное учереждение Санкт-Петербургское региональное отделение Фонда соц.страхования РФ) Итог</t>
  </si>
  <si>
    <t>40101810200000010001
7842000011
УФК по г. Санкт-Петербургу (Межрайонная ИФНС России № 11 по Санкт-Петербургу) Итог</t>
  </si>
  <si>
    <t>ИП Петров (сантехнические материалы)</t>
  </si>
  <si>
    <t>Поступления на расчетный счет</t>
  </si>
  <si>
    <t>Списано с расчетного счета</t>
  </si>
  <si>
    <t>Остаток на р/сч ТСЖ</t>
  </si>
  <si>
    <t xml:space="preserve">26.12.2016 Размещены на депозитный счет </t>
  </si>
  <si>
    <t>Остаток денежных средств на 31.12.2016  р/сч ТСЖ</t>
  </si>
  <si>
    <t>Выплата заработной платы (зарплата, договоры подряда, премии, отпускные)</t>
  </si>
  <si>
    <t>ООО ПФК "Петро-Васт" (вывоз ТБО и КГО)</t>
  </si>
  <si>
    <t>ООО "СПБ" (замена труб верхнего розлива холодного водоснабжения, подвал, зона гидроподьема, 21 ый этаж)</t>
  </si>
  <si>
    <t>ООО "Ремстрой" (космет.ремонт 2х незадымляемых лестниц)</t>
  </si>
  <si>
    <t>ООО "Инженер-Энерго" (торцевое уплотнение)</t>
  </si>
  <si>
    <t>ООО "СТРОЙКОНСАЛТИНГ" (замена линейки дверей на лифте)</t>
  </si>
  <si>
    <t xml:space="preserve">ПАО «Ростелеком» </t>
  </si>
  <si>
    <t xml:space="preserve">АО «Станция профилактической дезинфекции» </t>
  </si>
  <si>
    <t>ООО "Электроцентр" (электротехнические товары)</t>
  </si>
  <si>
    <t>ООО «Императорские оранжереи» (благоустройство, цветы)</t>
  </si>
  <si>
    <t>ООО "КВОЛИТЕК+" (строительно техническая экспертиза труб)</t>
  </si>
  <si>
    <t>ООО "ОЗУНАР" (поликарбонат для навеса)</t>
  </si>
  <si>
    <t>ООО "Дебрис" (разработка материалов обоснования отходов 4 класса опасности)</t>
  </si>
  <si>
    <t>Поступления за аренду части 21-го этажа</t>
  </si>
  <si>
    <t>ООО "СНАЙПС" (служба консьержей)</t>
  </si>
  <si>
    <t>ПАО «СЕВЕРО-Западный Банк СБЕРБАНК РОССИИ» (обслуживание)</t>
  </si>
  <si>
    <t xml:space="preserve">ООО "Центр метрологии" (поверка манометров) </t>
  </si>
  <si>
    <t>ООО «ПожГарант» (заправка огнетушителей, перекатка рукавов, ремонт двери)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</si>
</sst>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10"/>
      <name val="MS Sans Serif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i/>
      <sz val="10"/>
      <color rgb="FFFF0000"/>
      <name val="MS Sans Serif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44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44" fontId="45" fillId="0" borderId="10" xfId="0" applyNumberFormat="1" applyFont="1" applyBorder="1" applyAlignment="1">
      <alignment horizontal="right" vertical="center" wrapText="1"/>
    </xf>
    <xf numFmtId="44" fontId="48" fillId="0" borderId="0" xfId="0" applyNumberFormat="1" applyFont="1" applyAlignment="1">
      <alignment horizontal="right"/>
    </xf>
    <xf numFmtId="44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2" fillId="0" borderId="0" xfId="52">
      <alignment/>
      <protection/>
    </xf>
    <xf numFmtId="164" fontId="2" fillId="0" borderId="0" xfId="52" applyNumberFormat="1">
      <alignment/>
      <protection/>
    </xf>
    <xf numFmtId="0" fontId="49" fillId="0" borderId="0" xfId="52" applyFont="1">
      <alignment/>
      <protection/>
    </xf>
    <xf numFmtId="164" fontId="49" fillId="0" borderId="0" xfId="52" applyNumberFormat="1" applyFont="1">
      <alignment/>
      <protection/>
    </xf>
    <xf numFmtId="164" fontId="50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45" fillId="0" borderId="0" xfId="0" applyFont="1" applyAlignment="1">
      <alignment horizontal="right"/>
    </xf>
    <xf numFmtId="44" fontId="27" fillId="0" borderId="14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4" fontId="27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45" fillId="0" borderId="15" xfId="0" applyFont="1" applyBorder="1" applyAlignment="1">
      <alignment/>
    </xf>
    <xf numFmtId="44" fontId="45" fillId="0" borderId="11" xfId="0" applyNumberFormat="1" applyFont="1" applyBorder="1" applyAlignment="1">
      <alignment horizontal="right" vertical="center" wrapText="1"/>
    </xf>
    <xf numFmtId="44" fontId="27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" fillId="33" borderId="10" xfId="53" applyFont="1" applyFill="1" applyBorder="1" applyAlignment="1" applyProtection="1">
      <alignment horizontal="center" vertical="top" wrapText="1"/>
      <protection/>
    </xf>
    <xf numFmtId="2" fontId="4" fillId="33" borderId="10" xfId="53" applyNumberFormat="1" applyFont="1" applyFill="1" applyBorder="1" applyAlignment="1" applyProtection="1">
      <alignment horizontal="center" vertical="top" wrapText="1"/>
      <protection/>
    </xf>
    <xf numFmtId="0" fontId="4" fillId="10" borderId="10" xfId="53" applyFont="1" applyFill="1" applyBorder="1" applyAlignment="1" applyProtection="1">
      <alignment horizontal="left" vertical="center" wrapText="1"/>
      <protection/>
    </xf>
    <xf numFmtId="2" fontId="4" fillId="10" borderId="10" xfId="53" applyNumberFormat="1" applyFont="1" applyFill="1" applyBorder="1" applyAlignment="1" applyProtection="1">
      <alignment horizontal="right" vertical="center" wrapText="1"/>
      <protection/>
    </xf>
    <xf numFmtId="0" fontId="4" fillId="12" borderId="10" xfId="53" applyFont="1" applyFill="1" applyBorder="1" applyAlignment="1" applyProtection="1">
      <alignment horizontal="left" vertical="center" wrapText="1"/>
      <protection/>
    </xf>
    <xf numFmtId="2" fontId="4" fillId="12" borderId="10" xfId="53" applyNumberFormat="1" applyFont="1" applyFill="1" applyBorder="1" applyAlignment="1" applyProtection="1">
      <alignment horizontal="right" vertical="center" wrapText="1"/>
      <protection/>
    </xf>
    <xf numFmtId="0" fontId="4" fillId="13" borderId="10" xfId="53" applyFont="1" applyFill="1" applyBorder="1" applyAlignment="1" applyProtection="1">
      <alignment horizontal="left" vertical="center" wrapText="1"/>
      <protection/>
    </xf>
    <xf numFmtId="2" fontId="4" fillId="13" borderId="10" xfId="5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45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2"/>
  <sheetViews>
    <sheetView tabSelected="1" zoomScale="85" zoomScaleNormal="85" zoomScalePageLayoutView="0" workbookViewId="0" topLeftCell="A85">
      <selection activeCell="B90" sqref="B90"/>
    </sheetView>
  </sheetViews>
  <sheetFormatPr defaultColWidth="9.140625" defaultRowHeight="15"/>
  <cols>
    <col min="1" max="1" width="3.57421875" style="7" bestFit="1" customWidth="1"/>
    <col min="2" max="2" width="78.57421875" style="7" customWidth="1"/>
    <col min="3" max="3" width="18.00390625" style="6" customWidth="1"/>
    <col min="4" max="4" width="20.421875" style="0" customWidth="1"/>
    <col min="5" max="5" width="18.28125" style="0" customWidth="1"/>
    <col min="6" max="6" width="13.421875" style="0" bestFit="1" customWidth="1"/>
    <col min="15" max="16384" width="9.140625" style="7" customWidth="1"/>
  </cols>
  <sheetData>
    <row r="4" ht="21">
      <c r="B4" s="3" t="s">
        <v>19</v>
      </c>
    </row>
    <row r="5" ht="15.75">
      <c r="B5" s="2" t="s">
        <v>121</v>
      </c>
    </row>
    <row r="7" spans="2:3" ht="15.75">
      <c r="B7" s="7" t="s">
        <v>176</v>
      </c>
      <c r="C7" s="9">
        <v>8016417.52</v>
      </c>
    </row>
    <row r="9" spans="2:3" ht="21">
      <c r="B9" s="4" t="s">
        <v>326</v>
      </c>
      <c r="C9" s="7"/>
    </row>
    <row r="10" spans="2:3" ht="21.75" thickBot="1">
      <c r="B10" s="4"/>
      <c r="C10" s="7"/>
    </row>
    <row r="11" spans="1:3" ht="16.5" thickBot="1">
      <c r="A11" s="20" t="s">
        <v>102</v>
      </c>
      <c r="B11" s="21" t="s">
        <v>103</v>
      </c>
      <c r="C11" s="23" t="s">
        <v>104</v>
      </c>
    </row>
    <row r="12" spans="1:3" ht="31.5">
      <c r="A12" s="17">
        <v>1</v>
      </c>
      <c r="B12" s="1" t="s">
        <v>175</v>
      </c>
      <c r="C12" s="8">
        <v>14531603.45</v>
      </c>
    </row>
    <row r="13" spans="1:3" ht="15.75">
      <c r="A13" s="17">
        <v>2</v>
      </c>
      <c r="B13" s="1" t="s">
        <v>118</v>
      </c>
      <c r="C13" s="8">
        <v>2998925.62</v>
      </c>
    </row>
    <row r="14" spans="1:3" ht="15.75">
      <c r="A14" s="17">
        <v>3</v>
      </c>
      <c r="B14" s="1" t="s">
        <v>344</v>
      </c>
      <c r="C14" s="8">
        <v>778000</v>
      </c>
    </row>
    <row r="15" spans="1:3" ht="15.75">
      <c r="A15" s="17">
        <v>4</v>
      </c>
      <c r="B15" s="1" t="s">
        <v>20</v>
      </c>
      <c r="C15" s="8">
        <v>34547.13</v>
      </c>
    </row>
    <row r="16" spans="1:3" ht="15.75">
      <c r="A16" s="17">
        <v>5</v>
      </c>
      <c r="B16" s="1" t="s">
        <v>122</v>
      </c>
      <c r="C16" s="8">
        <v>89471.59</v>
      </c>
    </row>
    <row r="17" spans="1:3" ht="15.75">
      <c r="A17" s="28">
        <v>6</v>
      </c>
      <c r="B17" s="1" t="s">
        <v>174</v>
      </c>
      <c r="C17" s="8">
        <v>3593</v>
      </c>
    </row>
    <row r="18" spans="2:3" ht="15.75">
      <c r="B18" s="22" t="s">
        <v>105</v>
      </c>
      <c r="C18" s="9">
        <v>18436140.79</v>
      </c>
    </row>
    <row r="19" ht="15.75">
      <c r="C19" s="7"/>
    </row>
    <row r="20" spans="2:3" ht="21.75" thickBot="1">
      <c r="B20" s="5" t="s">
        <v>327</v>
      </c>
      <c r="C20" s="7"/>
    </row>
    <row r="21" spans="1:3" ht="16.5" thickBot="1">
      <c r="A21" s="20" t="s">
        <v>102</v>
      </c>
      <c r="B21" s="21" t="s">
        <v>103</v>
      </c>
      <c r="C21" s="23" t="s">
        <v>104</v>
      </c>
    </row>
    <row r="22" spans="1:3" ht="15.75">
      <c r="A22" s="18">
        <v>1</v>
      </c>
      <c r="B22" s="19" t="s">
        <v>168</v>
      </c>
      <c r="C22" s="26">
        <v>90220.88</v>
      </c>
    </row>
    <row r="23" spans="1:3" ht="15.75">
      <c r="A23" s="18">
        <v>2</v>
      </c>
      <c r="B23" s="1" t="s">
        <v>17</v>
      </c>
      <c r="C23" s="26">
        <v>15070</v>
      </c>
    </row>
    <row r="24" spans="1:3" ht="15.75">
      <c r="A24" s="18">
        <v>3</v>
      </c>
      <c r="B24" s="1" t="s">
        <v>112</v>
      </c>
      <c r="C24" s="26">
        <v>3000</v>
      </c>
    </row>
    <row r="25" spans="1:3" ht="15.75">
      <c r="A25" s="18">
        <v>4</v>
      </c>
      <c r="B25" s="1" t="s">
        <v>16</v>
      </c>
      <c r="C25" s="26">
        <v>1002265</v>
      </c>
    </row>
    <row r="26" spans="1:3" ht="15.75">
      <c r="A26" s="18">
        <v>5</v>
      </c>
      <c r="B26" s="1" t="s">
        <v>18</v>
      </c>
      <c r="C26" s="26">
        <v>80000</v>
      </c>
    </row>
    <row r="27" spans="1:3" ht="15.75">
      <c r="A27" s="18">
        <v>6</v>
      </c>
      <c r="B27" s="19" t="s">
        <v>169</v>
      </c>
      <c r="C27" s="26">
        <v>1434515.3</v>
      </c>
    </row>
    <row r="28" spans="1:3" ht="31.5">
      <c r="A28" s="18">
        <v>7</v>
      </c>
      <c r="B28" s="19" t="s">
        <v>331</v>
      </c>
      <c r="C28" s="26">
        <v>6538839.37</v>
      </c>
    </row>
    <row r="29" spans="1:3" ht="15.75">
      <c r="A29" s="18">
        <v>8</v>
      </c>
      <c r="B29" s="19" t="s">
        <v>172</v>
      </c>
      <c r="C29" s="26">
        <v>8996</v>
      </c>
    </row>
    <row r="30" spans="1:3" ht="15.75">
      <c r="A30" s="18"/>
      <c r="B30" s="27" t="s">
        <v>0</v>
      </c>
      <c r="C30" s="26"/>
    </row>
    <row r="31" spans="1:3" ht="15.75">
      <c r="A31" s="18">
        <v>9</v>
      </c>
      <c r="B31" s="1" t="s">
        <v>123</v>
      </c>
      <c r="C31" s="26">
        <v>5429826.38</v>
      </c>
    </row>
    <row r="32" spans="1:3" ht="16.5" customHeight="1">
      <c r="A32" s="18">
        <v>10</v>
      </c>
      <c r="B32" s="1" t="s">
        <v>124</v>
      </c>
      <c r="C32" s="8">
        <v>1183077.08</v>
      </c>
    </row>
    <row r="33" spans="1:3" ht="16.5" customHeight="1">
      <c r="A33" s="17">
        <v>11</v>
      </c>
      <c r="B33" s="1" t="s">
        <v>115</v>
      </c>
      <c r="C33" s="8">
        <v>463718.44</v>
      </c>
    </row>
    <row r="34" spans="1:3" ht="16.5" customHeight="1">
      <c r="A34" s="17">
        <v>12</v>
      </c>
      <c r="B34" s="1" t="s">
        <v>345</v>
      </c>
      <c r="C34" s="8">
        <v>2042168.1</v>
      </c>
    </row>
    <row r="35" spans="1:3" ht="16.5" customHeight="1">
      <c r="A35" s="17">
        <v>13</v>
      </c>
      <c r="B35" s="1" t="s">
        <v>155</v>
      </c>
      <c r="C35" s="8">
        <v>511370</v>
      </c>
    </row>
    <row r="36" spans="1:3" ht="16.5" customHeight="1">
      <c r="A36" s="17">
        <v>14</v>
      </c>
      <c r="B36" s="1" t="s">
        <v>332</v>
      </c>
      <c r="C36" s="8">
        <v>441888.85</v>
      </c>
    </row>
    <row r="37" spans="1:3" ht="32.25" customHeight="1">
      <c r="A37" s="17">
        <v>15</v>
      </c>
      <c r="B37" s="1" t="s">
        <v>333</v>
      </c>
      <c r="C37" s="8">
        <v>687096</v>
      </c>
    </row>
    <row r="38" spans="1:3" ht="16.5" customHeight="1">
      <c r="A38" s="17">
        <v>16</v>
      </c>
      <c r="B38" s="1" t="s">
        <v>334</v>
      </c>
      <c r="C38" s="8">
        <v>463350</v>
      </c>
    </row>
    <row r="39" spans="1:3" ht="15.75">
      <c r="A39" s="17">
        <v>17</v>
      </c>
      <c r="B39" s="1" t="s">
        <v>346</v>
      </c>
      <c r="C39" s="8">
        <v>64525.99</v>
      </c>
    </row>
    <row r="40" spans="1:3" ht="15.75" customHeight="1">
      <c r="A40" s="17">
        <v>18</v>
      </c>
      <c r="B40" s="1" t="s">
        <v>125</v>
      </c>
      <c r="C40" s="8">
        <v>260468</v>
      </c>
    </row>
    <row r="41" spans="1:3" ht="15.75" customHeight="1">
      <c r="A41" s="17">
        <v>19</v>
      </c>
      <c r="B41" s="1" t="s">
        <v>111</v>
      </c>
      <c r="C41" s="8">
        <v>490</v>
      </c>
    </row>
    <row r="42" spans="1:3" ht="15.75">
      <c r="A42" s="17">
        <v>20</v>
      </c>
      <c r="B42" s="1" t="s">
        <v>335</v>
      </c>
      <c r="C42" s="8">
        <v>2190</v>
      </c>
    </row>
    <row r="43" spans="1:3" ht="15.75">
      <c r="A43" s="17">
        <v>21</v>
      </c>
      <c r="B43" s="1" t="s">
        <v>143</v>
      </c>
      <c r="C43" s="8">
        <v>26185</v>
      </c>
    </row>
    <row r="44" spans="1:3" ht="15.75">
      <c r="A44" s="17">
        <v>22</v>
      </c>
      <c r="B44" s="1" t="s">
        <v>336</v>
      </c>
      <c r="C44" s="8">
        <v>49650</v>
      </c>
    </row>
    <row r="45" spans="1:3" ht="15.75">
      <c r="A45" s="17">
        <v>23</v>
      </c>
      <c r="B45" s="1" t="s">
        <v>3</v>
      </c>
      <c r="C45" s="8">
        <v>720</v>
      </c>
    </row>
    <row r="46" spans="1:3" ht="15.75">
      <c r="A46" s="17">
        <v>24</v>
      </c>
      <c r="B46" s="1" t="s">
        <v>170</v>
      </c>
      <c r="C46" s="8">
        <v>14450</v>
      </c>
    </row>
    <row r="47" spans="1:3" ht="15.75">
      <c r="A47" s="17">
        <v>25</v>
      </c>
      <c r="B47" s="1" t="s">
        <v>119</v>
      </c>
      <c r="C47" s="8">
        <v>1563.5</v>
      </c>
    </row>
    <row r="48" spans="1:3" ht="15.75">
      <c r="A48" s="17">
        <v>26</v>
      </c>
      <c r="B48" s="1" t="s">
        <v>13</v>
      </c>
      <c r="C48" s="8">
        <v>6000</v>
      </c>
    </row>
    <row r="49" spans="1:3" ht="15.75">
      <c r="A49" s="17">
        <v>27</v>
      </c>
      <c r="B49" s="1" t="s">
        <v>2</v>
      </c>
      <c r="C49" s="8">
        <v>74863.58</v>
      </c>
    </row>
    <row r="50" spans="1:3" ht="15.75">
      <c r="A50" s="17">
        <v>28</v>
      </c>
      <c r="B50" s="1" t="s">
        <v>139</v>
      </c>
      <c r="C50" s="8">
        <v>10480</v>
      </c>
    </row>
    <row r="51" spans="1:3" ht="15.75">
      <c r="A51" s="17">
        <v>29</v>
      </c>
      <c r="B51" s="1" t="s">
        <v>6</v>
      </c>
      <c r="C51" s="8">
        <v>3398.4</v>
      </c>
    </row>
    <row r="52" spans="1:3" ht="15.75">
      <c r="A52" s="17">
        <v>30</v>
      </c>
      <c r="B52" s="1" t="s">
        <v>154</v>
      </c>
      <c r="C52" s="8">
        <v>4990</v>
      </c>
    </row>
    <row r="53" spans="1:3" ht="15.75">
      <c r="A53" s="17">
        <v>31</v>
      </c>
      <c r="B53" s="1" t="s">
        <v>164</v>
      </c>
      <c r="C53" s="8">
        <v>1300</v>
      </c>
    </row>
    <row r="54" spans="1:3" ht="31.5">
      <c r="A54" s="17">
        <v>32</v>
      </c>
      <c r="B54" s="1" t="s">
        <v>163</v>
      </c>
      <c r="C54" s="8">
        <v>11000</v>
      </c>
    </row>
    <row r="55" spans="1:3" ht="15.75">
      <c r="A55" s="17">
        <v>33</v>
      </c>
      <c r="B55" s="1" t="s">
        <v>167</v>
      </c>
      <c r="C55" s="8">
        <v>6500</v>
      </c>
    </row>
    <row r="56" spans="1:3" ht="15.75">
      <c r="A56" s="17">
        <v>34</v>
      </c>
      <c r="B56" s="1" t="s">
        <v>165</v>
      </c>
      <c r="C56" s="8">
        <v>80186.99</v>
      </c>
    </row>
    <row r="57" spans="1:3" ht="15.75">
      <c r="A57" s="17">
        <v>35</v>
      </c>
      <c r="B57" s="1" t="s">
        <v>15</v>
      </c>
      <c r="C57" s="8">
        <v>4248</v>
      </c>
    </row>
    <row r="58" spans="1:3" ht="15.75">
      <c r="A58" s="17">
        <v>36</v>
      </c>
      <c r="B58" s="1" t="s">
        <v>130</v>
      </c>
      <c r="C58" s="8">
        <v>71247.19</v>
      </c>
    </row>
    <row r="59" spans="1:3" ht="15.75">
      <c r="A59" s="17">
        <v>37</v>
      </c>
      <c r="B59" s="1" t="s">
        <v>131</v>
      </c>
      <c r="C59" s="8">
        <v>4500</v>
      </c>
    </row>
    <row r="60" spans="1:3" ht="15.75">
      <c r="A60" s="17">
        <v>38</v>
      </c>
      <c r="B60" s="1" t="s">
        <v>134</v>
      </c>
      <c r="C60" s="8">
        <v>3850</v>
      </c>
    </row>
    <row r="61" spans="1:3" ht="15.75">
      <c r="A61" s="17">
        <v>39</v>
      </c>
      <c r="B61" s="1" t="s">
        <v>109</v>
      </c>
      <c r="C61" s="8">
        <v>8800</v>
      </c>
    </row>
    <row r="62" spans="1:3" ht="15.75">
      <c r="A62" s="17">
        <v>40</v>
      </c>
      <c r="B62" s="1" t="s">
        <v>14</v>
      </c>
      <c r="C62" s="8">
        <v>0</v>
      </c>
    </row>
    <row r="63" spans="1:3" ht="30.75" customHeight="1">
      <c r="A63" s="17">
        <v>41</v>
      </c>
      <c r="B63" s="1" t="s">
        <v>136</v>
      </c>
      <c r="C63" s="8">
        <v>12517</v>
      </c>
    </row>
    <row r="64" spans="1:3" ht="15.75">
      <c r="A64" s="17">
        <v>42</v>
      </c>
      <c r="B64" s="1" t="s">
        <v>347</v>
      </c>
      <c r="C64" s="8">
        <v>8496</v>
      </c>
    </row>
    <row r="65" spans="1:3" ht="48" customHeight="1">
      <c r="A65" s="17">
        <v>43</v>
      </c>
      <c r="B65" s="1" t="s">
        <v>348</v>
      </c>
      <c r="C65" s="8">
        <v>22623.12</v>
      </c>
    </row>
    <row r="66" spans="1:3" ht="31.5">
      <c r="A66" s="17">
        <v>44</v>
      </c>
      <c r="B66" s="1" t="s">
        <v>140</v>
      </c>
      <c r="C66" s="8">
        <v>50000</v>
      </c>
    </row>
    <row r="67" spans="1:3" ht="30" customHeight="1">
      <c r="A67" s="17">
        <v>45</v>
      </c>
      <c r="B67" s="1" t="s">
        <v>159</v>
      </c>
      <c r="C67" s="8">
        <v>750</v>
      </c>
    </row>
    <row r="68" spans="1:3" ht="15.75">
      <c r="A68" s="17">
        <v>46</v>
      </c>
      <c r="B68" s="1" t="s">
        <v>146</v>
      </c>
      <c r="C68" s="8">
        <v>9500</v>
      </c>
    </row>
    <row r="69" spans="1:3" ht="15.75">
      <c r="A69" s="17">
        <v>47</v>
      </c>
      <c r="B69" s="1" t="s">
        <v>148</v>
      </c>
      <c r="C69" s="8">
        <v>44400</v>
      </c>
    </row>
    <row r="70" spans="1:3" ht="15.75">
      <c r="A70" s="17">
        <v>48</v>
      </c>
      <c r="B70" s="1" t="s">
        <v>147</v>
      </c>
      <c r="C70" s="8">
        <v>74000</v>
      </c>
    </row>
    <row r="71" spans="1:3" ht="15.75">
      <c r="A71" s="17">
        <v>49</v>
      </c>
      <c r="B71" s="1" t="s">
        <v>153</v>
      </c>
      <c r="C71" s="8">
        <v>758479.08</v>
      </c>
    </row>
    <row r="72" spans="1:3" ht="15.75">
      <c r="A72" s="17">
        <v>50</v>
      </c>
      <c r="B72" s="1" t="s">
        <v>145</v>
      </c>
      <c r="C72" s="8">
        <v>1711</v>
      </c>
    </row>
    <row r="73" spans="1:3" ht="16.5" customHeight="1">
      <c r="A73" s="17">
        <v>51</v>
      </c>
      <c r="B73" s="1" t="s">
        <v>150</v>
      </c>
      <c r="C73" s="8">
        <v>55540.85</v>
      </c>
    </row>
    <row r="74" spans="1:3" ht="15.75">
      <c r="A74" s="17">
        <v>52</v>
      </c>
      <c r="B74" s="1" t="s">
        <v>156</v>
      </c>
      <c r="C74" s="8">
        <v>15000</v>
      </c>
    </row>
    <row r="75" spans="1:3" ht="15.75">
      <c r="A75" s="17">
        <v>53</v>
      </c>
      <c r="B75" s="1" t="s">
        <v>157</v>
      </c>
      <c r="C75" s="8">
        <v>7400</v>
      </c>
    </row>
    <row r="76" spans="1:3" ht="15.75">
      <c r="A76" s="17">
        <v>54</v>
      </c>
      <c r="B76" s="1" t="s">
        <v>338</v>
      </c>
      <c r="C76" s="8">
        <v>19999.2</v>
      </c>
    </row>
    <row r="77" spans="1:3" ht="15.75">
      <c r="A77" s="17">
        <v>55</v>
      </c>
      <c r="B77" s="1" t="s">
        <v>337</v>
      </c>
      <c r="C77" s="8">
        <v>11672.54</v>
      </c>
    </row>
    <row r="78" spans="1:3" ht="15.75">
      <c r="A78" s="17">
        <v>56</v>
      </c>
      <c r="B78" s="1" t="s">
        <v>113</v>
      </c>
      <c r="C78" s="8">
        <v>36185.7</v>
      </c>
    </row>
    <row r="79" spans="1:3" ht="15.75">
      <c r="A79" s="17">
        <v>57</v>
      </c>
      <c r="B79" s="1" t="s">
        <v>340</v>
      </c>
      <c r="C79" s="8">
        <v>31026</v>
      </c>
    </row>
    <row r="80" spans="1:3" ht="15.75">
      <c r="A80" s="17">
        <v>58</v>
      </c>
      <c r="B80" s="1" t="s">
        <v>10</v>
      </c>
      <c r="C80" s="8">
        <v>45430</v>
      </c>
    </row>
    <row r="81" spans="1:3" ht="15.75">
      <c r="A81" s="17">
        <v>59</v>
      </c>
      <c r="B81" s="1" t="s">
        <v>7</v>
      </c>
      <c r="C81" s="8">
        <v>49200</v>
      </c>
    </row>
    <row r="82" spans="1:3" ht="15.75">
      <c r="A82" s="17">
        <v>60</v>
      </c>
      <c r="B82" s="1" t="s">
        <v>1</v>
      </c>
      <c r="C82" s="8">
        <v>308672.88</v>
      </c>
    </row>
    <row r="83" spans="1:3" ht="15.75">
      <c r="A83" s="17">
        <v>61</v>
      </c>
      <c r="B83" s="1" t="s">
        <v>341</v>
      </c>
      <c r="C83" s="8">
        <v>25000</v>
      </c>
    </row>
    <row r="84" spans="1:3" ht="15.75">
      <c r="A84" s="17">
        <v>62</v>
      </c>
      <c r="B84" s="1" t="s">
        <v>5</v>
      </c>
      <c r="C84" s="8">
        <v>312588.1</v>
      </c>
    </row>
    <row r="85" spans="1:3" ht="15.75">
      <c r="A85" s="17">
        <v>63</v>
      </c>
      <c r="B85" s="1" t="s">
        <v>108</v>
      </c>
      <c r="C85" s="8">
        <v>27923.4</v>
      </c>
    </row>
    <row r="86" spans="1:3" ht="15.75">
      <c r="A86" s="17">
        <v>64</v>
      </c>
      <c r="B86" s="1" t="s">
        <v>114</v>
      </c>
      <c r="C86" s="8">
        <v>60000</v>
      </c>
    </row>
    <row r="87" spans="1:3" ht="31.5">
      <c r="A87" s="17">
        <v>65</v>
      </c>
      <c r="B87" s="1" t="s">
        <v>110</v>
      </c>
      <c r="C87" s="8">
        <v>124208.78</v>
      </c>
    </row>
    <row r="88" spans="1:3" ht="15.75">
      <c r="A88" s="17">
        <v>66</v>
      </c>
      <c r="B88" s="1" t="s">
        <v>151</v>
      </c>
      <c r="C88" s="8">
        <v>19434.34</v>
      </c>
    </row>
    <row r="89" spans="1:3" ht="15.75">
      <c r="A89" s="17">
        <v>67</v>
      </c>
      <c r="B89" s="1" t="s">
        <v>339</v>
      </c>
      <c r="C89" s="8">
        <v>22697.5</v>
      </c>
    </row>
    <row r="90" spans="1:3" ht="15.75">
      <c r="A90" s="17">
        <v>68</v>
      </c>
      <c r="B90" s="1" t="s">
        <v>107</v>
      </c>
      <c r="C90" s="8">
        <v>23881.54</v>
      </c>
    </row>
    <row r="91" spans="1:3" ht="31.5">
      <c r="A91" s="17">
        <v>69</v>
      </c>
      <c r="B91" s="1" t="s">
        <v>343</v>
      </c>
      <c r="C91" s="8">
        <v>3000</v>
      </c>
    </row>
    <row r="92" spans="1:3" ht="15.75">
      <c r="A92" s="17">
        <v>70</v>
      </c>
      <c r="B92" s="1" t="s">
        <v>126</v>
      </c>
      <c r="C92" s="8">
        <v>1000</v>
      </c>
    </row>
    <row r="93" spans="1:3" ht="15.75">
      <c r="A93" s="17">
        <v>71</v>
      </c>
      <c r="B93" s="1" t="s">
        <v>152</v>
      </c>
      <c r="C93" s="8">
        <v>12000</v>
      </c>
    </row>
    <row r="94" spans="1:3" ht="15.75">
      <c r="A94" s="17">
        <v>72</v>
      </c>
      <c r="B94" s="1" t="s">
        <v>141</v>
      </c>
      <c r="C94" s="8">
        <v>5000</v>
      </c>
    </row>
    <row r="95" spans="1:3" ht="15.75">
      <c r="A95" s="17">
        <v>73</v>
      </c>
      <c r="B95" s="1" t="s">
        <v>106</v>
      </c>
      <c r="C95" s="8">
        <v>111033.3</v>
      </c>
    </row>
    <row r="96" spans="1:3" ht="15.75">
      <c r="A96" s="17">
        <v>74</v>
      </c>
      <c r="B96" s="1" t="s">
        <v>166</v>
      </c>
      <c r="C96" s="8">
        <v>48207.48</v>
      </c>
    </row>
    <row r="97" spans="1:3" ht="15.75">
      <c r="A97" s="17">
        <v>75</v>
      </c>
      <c r="B97" s="1" t="s">
        <v>132</v>
      </c>
      <c r="C97" s="8">
        <v>24866</v>
      </c>
    </row>
    <row r="98" spans="1:3" ht="15.75">
      <c r="A98" s="17">
        <v>76</v>
      </c>
      <c r="B98" s="1" t="s">
        <v>11</v>
      </c>
      <c r="C98" s="8">
        <v>168000</v>
      </c>
    </row>
    <row r="99" spans="1:3" ht="15.75">
      <c r="A99" s="17">
        <v>77</v>
      </c>
      <c r="B99" s="1" t="s">
        <v>325</v>
      </c>
      <c r="C99" s="8">
        <v>13185</v>
      </c>
    </row>
    <row r="100" spans="1:3" ht="15.75">
      <c r="A100" s="17">
        <v>78</v>
      </c>
      <c r="B100" s="1" t="s">
        <v>8</v>
      </c>
      <c r="C100" s="8">
        <v>54800</v>
      </c>
    </row>
    <row r="101" spans="1:3" ht="15.75">
      <c r="A101" s="17">
        <v>79</v>
      </c>
      <c r="B101" s="1" t="s">
        <v>342</v>
      </c>
      <c r="C101" s="8">
        <v>8332</v>
      </c>
    </row>
    <row r="102" spans="1:3" ht="21.75" customHeight="1">
      <c r="A102" s="17">
        <v>80</v>
      </c>
      <c r="B102" s="1" t="s">
        <v>128</v>
      </c>
      <c r="C102" s="8">
        <v>16520</v>
      </c>
    </row>
    <row r="103" spans="1:6" ht="24.75" customHeight="1">
      <c r="A103" s="45">
        <v>81</v>
      </c>
      <c r="B103" s="1" t="s">
        <v>120</v>
      </c>
      <c r="C103" s="8">
        <v>42216</v>
      </c>
      <c r="D103" s="24"/>
      <c r="F103" s="24"/>
    </row>
    <row r="104" spans="1:6" ht="15.75">
      <c r="A104" s="32"/>
      <c r="B104" s="22" t="s">
        <v>105</v>
      </c>
      <c r="C104" s="25">
        <v>23793504.86</v>
      </c>
      <c r="F104" s="24"/>
    </row>
    <row r="105" spans="2:3" ht="15.75">
      <c r="B105" s="22"/>
      <c r="C105" s="9"/>
    </row>
    <row r="106" spans="2:4" ht="15.75">
      <c r="B106" s="7" t="s">
        <v>328</v>
      </c>
      <c r="C106" s="9">
        <v>8659053.45</v>
      </c>
      <c r="D106" s="24"/>
    </row>
    <row r="107" spans="3:4" ht="15.75">
      <c r="C107" s="9"/>
      <c r="D107" s="24"/>
    </row>
    <row r="108" spans="2:4" ht="15.75">
      <c r="B108" s="7" t="s">
        <v>329</v>
      </c>
      <c r="C108" s="9">
        <v>5000000</v>
      </c>
      <c r="D108" s="24"/>
    </row>
    <row r="109" spans="3:4" ht="15.75">
      <c r="C109" s="9"/>
      <c r="D109" s="24"/>
    </row>
    <row r="110" spans="2:3" ht="15.75">
      <c r="B110" s="7" t="s">
        <v>330</v>
      </c>
      <c r="C110" s="9">
        <v>3659053.45</v>
      </c>
    </row>
    <row r="111" ht="15.75">
      <c r="C111" s="7"/>
    </row>
    <row r="112" spans="2:3" ht="15.75">
      <c r="B112" s="7" t="s">
        <v>116</v>
      </c>
      <c r="C112" s="6" t="s">
        <v>117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7" customWidth="1"/>
    <col min="2" max="2" width="19.57421875" style="7" customWidth="1"/>
    <col min="3" max="3" width="23.00390625" style="7" customWidth="1"/>
    <col min="4" max="4" width="82.00390625" style="7" customWidth="1"/>
    <col min="5" max="5" width="32.421875" style="11" customWidth="1"/>
    <col min="6" max="7" width="9.140625" style="7" customWidth="1"/>
    <col min="8" max="8" width="113.57421875" style="7" customWidth="1"/>
    <col min="9" max="9" width="32.421875" style="11" customWidth="1"/>
    <col min="10" max="11" width="9.140625" style="7" customWidth="1"/>
  </cols>
  <sheetData>
    <row r="2" spans="2:3" ht="15.75">
      <c r="B2" s="7" t="s">
        <v>21</v>
      </c>
      <c r="C2" s="10">
        <f>Лист1!C7</f>
        <v>8016417.52</v>
      </c>
    </row>
    <row r="3" spans="2:3" ht="15.75">
      <c r="B3" s="7" t="s">
        <v>22</v>
      </c>
      <c r="C3" s="10">
        <f>Лист1!C18</f>
        <v>18436140.79</v>
      </c>
    </row>
    <row r="4" spans="2:3" ht="15.75">
      <c r="B4" s="7" t="s">
        <v>23</v>
      </c>
      <c r="C4" s="10">
        <f>Лист1!C104</f>
        <v>23793504.86</v>
      </c>
    </row>
    <row r="5" spans="2:3" ht="15.75">
      <c r="B5" s="7" t="s">
        <v>21</v>
      </c>
      <c r="C5" s="10">
        <f>Лист1!C106</f>
        <v>8659053.45</v>
      </c>
    </row>
    <row r="7" spans="2:3" ht="15.75">
      <c r="B7" s="7" t="s">
        <v>24</v>
      </c>
      <c r="C7" s="10">
        <f>C2+C3-C4</f>
        <v>2659053.4499999993</v>
      </c>
    </row>
    <row r="9" spans="2:3" ht="15.75">
      <c r="B9" s="7" t="s">
        <v>25</v>
      </c>
      <c r="C9" s="10">
        <f>C5-C7</f>
        <v>6000000</v>
      </c>
    </row>
    <row r="15" spans="2:9" ht="18.75">
      <c r="B15" s="9"/>
      <c r="E15" s="16">
        <f>SUM(E16:E72)</f>
        <v>19303371.840000004</v>
      </c>
      <c r="I15" s="11">
        <f>SUM(I16:I82)</f>
        <v>21344564.31</v>
      </c>
    </row>
    <row r="16" spans="4:9" ht="15.75">
      <c r="D16" s="12" t="s">
        <v>32</v>
      </c>
      <c r="E16" s="13">
        <v>270</v>
      </c>
      <c r="H16" s="12" t="s">
        <v>26</v>
      </c>
      <c r="I16" s="13">
        <v>255500.96</v>
      </c>
    </row>
    <row r="17" spans="4:9" ht="15.75">
      <c r="D17" s="12" t="s">
        <v>69</v>
      </c>
      <c r="E17" s="13">
        <v>840</v>
      </c>
      <c r="H17" s="12" t="s">
        <v>27</v>
      </c>
      <c r="I17" s="13">
        <v>5664</v>
      </c>
    </row>
    <row r="18" spans="4:9" ht="15.75">
      <c r="D18" s="12" t="s">
        <v>60</v>
      </c>
      <c r="E18" s="13">
        <v>1563.5</v>
      </c>
      <c r="H18" s="12" t="s">
        <v>28</v>
      </c>
      <c r="I18" s="13">
        <v>1200</v>
      </c>
    </row>
    <row r="19" spans="4:9" ht="15.75">
      <c r="D19" s="12" t="s">
        <v>47</v>
      </c>
      <c r="E19" s="13">
        <v>2212.5</v>
      </c>
      <c r="H19" s="12" t="s">
        <v>29</v>
      </c>
      <c r="I19" s="13">
        <v>24545.619999999995</v>
      </c>
    </row>
    <row r="20" spans="4:9" ht="15.75">
      <c r="D20" s="12" t="s">
        <v>58</v>
      </c>
      <c r="E20" s="13">
        <v>3000</v>
      </c>
      <c r="H20" s="12" t="s">
        <v>30</v>
      </c>
      <c r="I20" s="13">
        <v>4854524.960000001</v>
      </c>
    </row>
    <row r="21" spans="4:9" ht="15.75">
      <c r="D21" s="12" t="s">
        <v>84</v>
      </c>
      <c r="E21" s="13">
        <v>3300</v>
      </c>
      <c r="H21" s="12" t="s">
        <v>31</v>
      </c>
      <c r="I21" s="13">
        <v>7000</v>
      </c>
    </row>
    <row r="22" spans="4:9" ht="15.75">
      <c r="D22" s="12" t="s">
        <v>59</v>
      </c>
      <c r="E22" s="13">
        <v>3398.4</v>
      </c>
      <c r="H22" s="12" t="s">
        <v>32</v>
      </c>
      <c r="I22" s="13">
        <v>270</v>
      </c>
    </row>
    <row r="23" spans="4:9" ht="15.75">
      <c r="D23" s="12" t="s">
        <v>72</v>
      </c>
      <c r="E23" s="13">
        <v>5030</v>
      </c>
      <c r="H23" s="12" t="s">
        <v>33</v>
      </c>
      <c r="I23" s="13">
        <v>13998</v>
      </c>
    </row>
    <row r="24" spans="4:9" ht="15.75">
      <c r="D24" s="12" t="s">
        <v>40</v>
      </c>
      <c r="E24" s="13">
        <v>5404.400000000001</v>
      </c>
      <c r="H24" s="12" t="s">
        <v>34</v>
      </c>
      <c r="I24" s="13">
        <v>2531164.44</v>
      </c>
    </row>
    <row r="25" spans="4:9" ht="15.75">
      <c r="D25" s="12" t="s">
        <v>27</v>
      </c>
      <c r="E25" s="13">
        <v>5664</v>
      </c>
      <c r="H25" s="12" t="s">
        <v>35</v>
      </c>
      <c r="I25" s="13">
        <v>9000</v>
      </c>
    </row>
    <row r="26" spans="4:9" ht="15.75">
      <c r="D26" s="12" t="s">
        <v>85</v>
      </c>
      <c r="E26" s="13">
        <v>6254</v>
      </c>
      <c r="H26" s="12" t="s">
        <v>36</v>
      </c>
      <c r="I26" s="13">
        <v>19.47</v>
      </c>
    </row>
    <row r="27" spans="4:9" ht="15.75">
      <c r="D27" s="12" t="s">
        <v>31</v>
      </c>
      <c r="E27" s="13">
        <v>7000</v>
      </c>
      <c r="H27" s="12" t="s">
        <v>37</v>
      </c>
      <c r="I27" s="13">
        <v>1125700</v>
      </c>
    </row>
    <row r="28" spans="4:9" ht="15.75">
      <c r="D28" s="12" t="s">
        <v>70</v>
      </c>
      <c r="E28" s="13">
        <v>7044.06</v>
      </c>
      <c r="H28" s="12" t="s">
        <v>38</v>
      </c>
      <c r="I28" s="13">
        <v>49560</v>
      </c>
    </row>
    <row r="29" spans="4:9" ht="15.75">
      <c r="D29" s="12" t="s">
        <v>83</v>
      </c>
      <c r="E29" s="13">
        <v>7376</v>
      </c>
      <c r="H29" s="12" t="s">
        <v>39</v>
      </c>
      <c r="I29" s="13">
        <v>457606.7200000001</v>
      </c>
    </row>
    <row r="30" spans="4:9" ht="15.75">
      <c r="D30" s="12" t="s">
        <v>64</v>
      </c>
      <c r="E30" s="13">
        <v>8033.92</v>
      </c>
      <c r="H30" s="12" t="s">
        <v>40</v>
      </c>
      <c r="I30" s="13">
        <v>5404.400000000001</v>
      </c>
    </row>
    <row r="31" spans="4:9" ht="15.75">
      <c r="D31" s="12" t="s">
        <v>82</v>
      </c>
      <c r="E31" s="13">
        <v>8495.84</v>
      </c>
      <c r="H31" s="12" t="s">
        <v>41</v>
      </c>
      <c r="I31" s="13">
        <v>54225</v>
      </c>
    </row>
    <row r="32" spans="4:9" ht="15.75">
      <c r="D32" s="12" t="s">
        <v>80</v>
      </c>
      <c r="E32" s="13">
        <v>8897.2</v>
      </c>
      <c r="H32" s="12" t="s">
        <v>42</v>
      </c>
      <c r="I32" s="13">
        <v>65000</v>
      </c>
    </row>
    <row r="33" spans="4:9" ht="15.75">
      <c r="D33" s="12" t="s">
        <v>35</v>
      </c>
      <c r="E33" s="13">
        <v>9000</v>
      </c>
      <c r="H33" s="12" t="s">
        <v>43</v>
      </c>
      <c r="I33" s="13">
        <v>222000</v>
      </c>
    </row>
    <row r="34" spans="4:9" ht="15.75">
      <c r="D34" s="12" t="s">
        <v>63</v>
      </c>
      <c r="E34" s="13">
        <v>10000</v>
      </c>
      <c r="H34" s="12" t="s">
        <v>44</v>
      </c>
      <c r="I34" s="13">
        <v>187313</v>
      </c>
    </row>
    <row r="35" spans="4:9" ht="15.75">
      <c r="D35" s="12" t="s">
        <v>68</v>
      </c>
      <c r="E35" s="13">
        <v>11350</v>
      </c>
      <c r="H35" s="12" t="s">
        <v>45</v>
      </c>
      <c r="I35" s="13">
        <v>450638.67999999993</v>
      </c>
    </row>
    <row r="36" spans="4:9" ht="15.75">
      <c r="D36" s="12" t="s">
        <v>33</v>
      </c>
      <c r="E36" s="13">
        <v>13998</v>
      </c>
      <c r="H36" s="12" t="s">
        <v>46</v>
      </c>
      <c r="I36" s="13">
        <v>31000</v>
      </c>
    </row>
    <row r="37" spans="4:9" ht="15.75">
      <c r="D37" s="12" t="s">
        <v>71</v>
      </c>
      <c r="E37" s="13">
        <v>16400</v>
      </c>
      <c r="H37" s="12" t="s">
        <v>47</v>
      </c>
      <c r="I37" s="13">
        <v>2212.5</v>
      </c>
    </row>
    <row r="38" spans="4:9" ht="15.75">
      <c r="D38" s="12" t="s">
        <v>92</v>
      </c>
      <c r="E38" s="13">
        <v>16580</v>
      </c>
      <c r="H38" s="12" t="s">
        <v>48</v>
      </c>
      <c r="I38" s="13">
        <v>847572.88</v>
      </c>
    </row>
    <row r="39" spans="4:9" ht="15.75">
      <c r="D39" s="12" t="s">
        <v>78</v>
      </c>
      <c r="E39" s="13">
        <v>19831.09</v>
      </c>
      <c r="H39" s="12" t="s">
        <v>49</v>
      </c>
      <c r="I39" s="13">
        <v>208000</v>
      </c>
    </row>
    <row r="40" spans="4:9" ht="15.75">
      <c r="D40" s="12" t="s">
        <v>29</v>
      </c>
      <c r="E40" s="13">
        <v>24545.619999999995</v>
      </c>
      <c r="H40" s="12" t="s">
        <v>50</v>
      </c>
      <c r="I40" s="13">
        <v>25025.4</v>
      </c>
    </row>
    <row r="41" spans="4:9" ht="15.75">
      <c r="D41" s="12" t="s">
        <v>50</v>
      </c>
      <c r="E41" s="13">
        <v>25025.4</v>
      </c>
      <c r="H41" s="12" t="s">
        <v>51</v>
      </c>
      <c r="I41" s="13">
        <v>42642</v>
      </c>
    </row>
    <row r="42" spans="4:9" ht="15.75">
      <c r="D42" s="12" t="s">
        <v>46</v>
      </c>
      <c r="E42" s="13">
        <v>31000</v>
      </c>
      <c r="H42" s="12" t="s">
        <v>52</v>
      </c>
      <c r="I42" s="13">
        <v>90587.2</v>
      </c>
    </row>
    <row r="43" spans="4:9" ht="15.75">
      <c r="D43" s="12" t="s">
        <v>79</v>
      </c>
      <c r="E43" s="13">
        <v>33868.33</v>
      </c>
      <c r="H43" s="12" t="s">
        <v>53</v>
      </c>
      <c r="I43" s="13">
        <v>208600</v>
      </c>
    </row>
    <row r="44" spans="4:9" ht="15.75">
      <c r="D44" s="12" t="s">
        <v>57</v>
      </c>
      <c r="E44" s="13">
        <v>34120</v>
      </c>
      <c r="H44" s="12" t="s">
        <v>54</v>
      </c>
      <c r="I44" s="13">
        <v>195155</v>
      </c>
    </row>
    <row r="45" spans="4:9" ht="15.75">
      <c r="D45" s="12" t="s">
        <v>51</v>
      </c>
      <c r="E45" s="13">
        <v>42642</v>
      </c>
      <c r="H45" s="12" t="s">
        <v>55</v>
      </c>
      <c r="I45" s="13">
        <v>95560.2</v>
      </c>
    </row>
    <row r="46" spans="4:9" ht="15.75">
      <c r="D46" s="12" t="s">
        <v>38</v>
      </c>
      <c r="E46" s="13">
        <v>49560</v>
      </c>
      <c r="H46" s="12" t="s">
        <v>56</v>
      </c>
      <c r="I46" s="13">
        <v>899001</v>
      </c>
    </row>
    <row r="47" spans="4:9" ht="15.75">
      <c r="D47" s="12" t="s">
        <v>74</v>
      </c>
      <c r="E47" s="13">
        <v>54043.36</v>
      </c>
      <c r="H47" s="12" t="s">
        <v>57</v>
      </c>
      <c r="I47" s="13">
        <v>34120</v>
      </c>
    </row>
    <row r="48" spans="4:9" ht="15.75">
      <c r="D48" s="12" t="s">
        <v>41</v>
      </c>
      <c r="E48" s="13">
        <v>54225</v>
      </c>
      <c r="H48" s="12" t="s">
        <v>58</v>
      </c>
      <c r="I48" s="13">
        <v>3000</v>
      </c>
    </row>
    <row r="49" spans="4:9" ht="15.75">
      <c r="D49" s="12" t="s">
        <v>75</v>
      </c>
      <c r="E49" s="13">
        <v>58500</v>
      </c>
      <c r="H49" s="12" t="s">
        <v>59</v>
      </c>
      <c r="I49" s="13">
        <v>3398.4</v>
      </c>
    </row>
    <row r="50" spans="4:9" ht="15.75">
      <c r="D50" s="12" t="s">
        <v>42</v>
      </c>
      <c r="E50" s="13">
        <v>65000</v>
      </c>
      <c r="H50" s="12" t="s">
        <v>60</v>
      </c>
      <c r="I50" s="13">
        <v>1563.5</v>
      </c>
    </row>
    <row r="51" spans="4:9" ht="15.75">
      <c r="D51" s="12" t="s">
        <v>73</v>
      </c>
      <c r="E51" s="13">
        <v>81225.65</v>
      </c>
      <c r="H51" s="12" t="s">
        <v>61</v>
      </c>
      <c r="I51" s="13">
        <v>1969750</v>
      </c>
    </row>
    <row r="52" spans="4:9" ht="15.75">
      <c r="D52" s="12" t="s">
        <v>62</v>
      </c>
      <c r="E52" s="13">
        <v>83678</v>
      </c>
      <c r="H52" s="12" t="s">
        <v>62</v>
      </c>
      <c r="I52" s="13">
        <v>83678</v>
      </c>
    </row>
    <row r="53" spans="4:9" ht="15.75">
      <c r="D53" s="12" t="s">
        <v>52</v>
      </c>
      <c r="E53" s="13">
        <v>90587.2</v>
      </c>
      <c r="H53" s="12" t="s">
        <v>63</v>
      </c>
      <c r="I53" s="13">
        <v>10000</v>
      </c>
    </row>
    <row r="54" spans="4:9" ht="15.75">
      <c r="D54" s="12" t="s">
        <v>55</v>
      </c>
      <c r="E54" s="13">
        <v>95560.2</v>
      </c>
      <c r="H54" s="12" t="s">
        <v>64</v>
      </c>
      <c r="I54" s="13">
        <v>8033.92</v>
      </c>
    </row>
    <row r="55" spans="4:9" ht="15.75">
      <c r="D55" s="12" t="s">
        <v>44</v>
      </c>
      <c r="E55" s="13">
        <v>187313</v>
      </c>
      <c r="H55" s="12" t="s">
        <v>65</v>
      </c>
      <c r="I55" s="13">
        <v>2000</v>
      </c>
    </row>
    <row r="56" spans="4:9" ht="15.75">
      <c r="D56" s="12" t="s">
        <v>54</v>
      </c>
      <c r="E56" s="13">
        <v>195155</v>
      </c>
      <c r="H56" s="12" t="s">
        <v>66</v>
      </c>
      <c r="I56" s="13">
        <v>8072</v>
      </c>
    </row>
    <row r="57" spans="4:9" ht="15.75">
      <c r="D57" s="12" t="s">
        <v>49</v>
      </c>
      <c r="E57" s="13">
        <v>208000</v>
      </c>
      <c r="H57" s="12" t="s">
        <v>67</v>
      </c>
      <c r="I57" s="13">
        <v>400</v>
      </c>
    </row>
    <row r="58" spans="4:9" ht="15.75">
      <c r="D58" s="12" t="s">
        <v>53</v>
      </c>
      <c r="E58" s="13">
        <v>208600</v>
      </c>
      <c r="H58" s="12" t="s">
        <v>68</v>
      </c>
      <c r="I58" s="13">
        <v>11350</v>
      </c>
    </row>
    <row r="59" spans="4:9" ht="15.75">
      <c r="D59" s="12" t="s">
        <v>43</v>
      </c>
      <c r="E59" s="13">
        <v>222000</v>
      </c>
      <c r="H59" s="12" t="s">
        <v>69</v>
      </c>
      <c r="I59" s="13">
        <v>840</v>
      </c>
    </row>
    <row r="60" spans="4:9" ht="15.75">
      <c r="D60" s="12" t="s">
        <v>86</v>
      </c>
      <c r="E60" s="13">
        <v>231000</v>
      </c>
      <c r="H60" s="12" t="s">
        <v>70</v>
      </c>
      <c r="I60" s="13">
        <v>7044.06</v>
      </c>
    </row>
    <row r="61" spans="4:9" ht="15.75">
      <c r="D61" s="12" t="s">
        <v>26</v>
      </c>
      <c r="E61" s="13">
        <v>255500.96</v>
      </c>
      <c r="H61" s="12" t="s">
        <v>71</v>
      </c>
      <c r="I61" s="13">
        <v>16400</v>
      </c>
    </row>
    <row r="62" spans="4:9" ht="15.75">
      <c r="D62" s="12" t="s">
        <v>77</v>
      </c>
      <c r="E62" s="13">
        <v>310480</v>
      </c>
      <c r="H62" s="12" t="s">
        <v>72</v>
      </c>
      <c r="I62" s="13">
        <v>5030</v>
      </c>
    </row>
    <row r="63" spans="4:9" ht="15.75">
      <c r="D63" s="12" t="s">
        <v>76</v>
      </c>
      <c r="E63" s="13">
        <v>368917</v>
      </c>
      <c r="H63" s="12" t="s">
        <v>73</v>
      </c>
      <c r="I63" s="13">
        <v>81225.65</v>
      </c>
    </row>
    <row r="64" spans="4:9" ht="15.75">
      <c r="D64" s="12" t="s">
        <v>88</v>
      </c>
      <c r="E64" s="13">
        <v>375720.56</v>
      </c>
      <c r="H64" s="12" t="s">
        <v>74</v>
      </c>
      <c r="I64" s="13">
        <v>54043.36</v>
      </c>
    </row>
    <row r="65" spans="4:9" ht="15.75">
      <c r="D65" s="12" t="s">
        <v>45</v>
      </c>
      <c r="E65" s="13">
        <v>450638.67999999993</v>
      </c>
      <c r="H65" s="12" t="s">
        <v>75</v>
      </c>
      <c r="I65" s="13">
        <v>58500</v>
      </c>
    </row>
    <row r="66" spans="4:9" ht="15.75">
      <c r="D66" s="12" t="s">
        <v>39</v>
      </c>
      <c r="E66" s="13">
        <v>457606.7200000001</v>
      </c>
      <c r="H66" s="12" t="s">
        <v>76</v>
      </c>
      <c r="I66" s="13">
        <v>368917</v>
      </c>
    </row>
    <row r="67" spans="4:9" ht="15.75">
      <c r="D67" s="12" t="s">
        <v>48</v>
      </c>
      <c r="E67" s="13">
        <v>847572.88</v>
      </c>
      <c r="H67" s="12" t="s">
        <v>77</v>
      </c>
      <c r="I67" s="13">
        <v>310480</v>
      </c>
    </row>
    <row r="68" spans="4:9" ht="15.75">
      <c r="D68" s="12" t="s">
        <v>81</v>
      </c>
      <c r="E68" s="13">
        <v>997664.7300000002</v>
      </c>
      <c r="H68" s="12" t="s">
        <v>78</v>
      </c>
      <c r="I68" s="13">
        <v>19831.09</v>
      </c>
    </row>
    <row r="69" spans="4:9" ht="15.75">
      <c r="D69" s="12" t="s">
        <v>61</v>
      </c>
      <c r="E69" s="13">
        <v>1969750</v>
      </c>
      <c r="H69" s="12" t="s">
        <v>79</v>
      </c>
      <c r="I69" s="13">
        <v>33868.33</v>
      </c>
    </row>
    <row r="70" spans="4:9" ht="15.75">
      <c r="D70" s="12" t="s">
        <v>34</v>
      </c>
      <c r="E70" s="13">
        <v>2531164.44</v>
      </c>
      <c r="H70" s="12" t="s">
        <v>80</v>
      </c>
      <c r="I70" s="13">
        <v>8897.2</v>
      </c>
    </row>
    <row r="71" spans="4:9" ht="15.75">
      <c r="D71" s="12" t="s">
        <v>87</v>
      </c>
      <c r="E71" s="13">
        <v>3627239.24</v>
      </c>
      <c r="H71" s="12" t="s">
        <v>81</v>
      </c>
      <c r="I71" s="13">
        <v>997664.7300000002</v>
      </c>
    </row>
    <row r="72" spans="4:9" ht="15.75">
      <c r="D72" s="12" t="s">
        <v>30</v>
      </c>
      <c r="E72" s="13">
        <v>4854524.960000001</v>
      </c>
      <c r="H72" s="12" t="s">
        <v>82</v>
      </c>
      <c r="I72" s="13">
        <v>8495.84</v>
      </c>
    </row>
    <row r="73" spans="8:9" ht="15.75">
      <c r="H73" s="12" t="s">
        <v>83</v>
      </c>
      <c r="I73" s="13">
        <v>7376</v>
      </c>
    </row>
    <row r="74" spans="8:9" ht="15.75">
      <c r="H74" s="12" t="s">
        <v>84</v>
      </c>
      <c r="I74" s="13">
        <v>3300</v>
      </c>
    </row>
    <row r="75" spans="8:9" ht="15.75">
      <c r="H75" s="12" t="s">
        <v>85</v>
      </c>
      <c r="I75" s="13">
        <v>6254</v>
      </c>
    </row>
    <row r="76" spans="8:9" ht="15.75">
      <c r="H76" s="12" t="s">
        <v>86</v>
      </c>
      <c r="I76" s="13">
        <v>231000</v>
      </c>
    </row>
    <row r="77" spans="8:9" ht="15.75">
      <c r="H77" s="12" t="s">
        <v>87</v>
      </c>
      <c r="I77" s="13">
        <v>3627239.24</v>
      </c>
    </row>
    <row r="78" spans="8:9" ht="15.75">
      <c r="H78" s="12" t="s">
        <v>88</v>
      </c>
      <c r="I78" s="13">
        <v>375720.56</v>
      </c>
    </row>
    <row r="79" spans="8:9" ht="15.75">
      <c r="H79" s="12" t="s">
        <v>89</v>
      </c>
      <c r="I79" s="13">
        <v>800</v>
      </c>
    </row>
    <row r="80" spans="4:9" ht="15.75">
      <c r="D80" s="7" t="s">
        <v>99</v>
      </c>
      <c r="H80" s="12" t="s">
        <v>90</v>
      </c>
      <c r="I80" s="13">
        <v>2000</v>
      </c>
    </row>
    <row r="81" spans="4:9" ht="15.75">
      <c r="D81" s="14" t="s">
        <v>90</v>
      </c>
      <c r="E81" s="15">
        <v>2000</v>
      </c>
      <c r="H81" s="12" t="s">
        <v>91</v>
      </c>
      <c r="I81" s="13">
        <v>2000</v>
      </c>
    </row>
    <row r="82" spans="4:9" ht="15.75">
      <c r="D82" s="14" t="s">
        <v>91</v>
      </c>
      <c r="E82" s="15">
        <v>2000</v>
      </c>
      <c r="H82" s="12" t="s">
        <v>92</v>
      </c>
      <c r="I82" s="13">
        <v>16580</v>
      </c>
    </row>
    <row r="83" spans="4:5" ht="15.75">
      <c r="D83" s="14" t="s">
        <v>65</v>
      </c>
      <c r="E83" s="15">
        <v>2000</v>
      </c>
    </row>
    <row r="84" spans="4:5" ht="15.75">
      <c r="D84" s="14" t="s">
        <v>67</v>
      </c>
      <c r="E84" s="15">
        <v>400</v>
      </c>
    </row>
    <row r="85" spans="4:5" ht="15.75">
      <c r="D85" s="14" t="s">
        <v>36</v>
      </c>
      <c r="E85" s="15">
        <v>19.47</v>
      </c>
    </row>
    <row r="86" spans="4:5" ht="15.75">
      <c r="D86" s="14" t="s">
        <v>89</v>
      </c>
      <c r="E86" s="15">
        <v>800</v>
      </c>
    </row>
    <row r="93" spans="3:5" ht="15.75">
      <c r="C93" s="7" t="s">
        <v>94</v>
      </c>
      <c r="D93" s="12" t="s">
        <v>28</v>
      </c>
      <c r="E93" s="13">
        <v>1200</v>
      </c>
    </row>
    <row r="94" spans="3:5" ht="15.75">
      <c r="C94" s="7" t="s">
        <v>96</v>
      </c>
      <c r="D94" s="12" t="s">
        <v>56</v>
      </c>
      <c r="E94" s="13">
        <v>899001</v>
      </c>
    </row>
    <row r="95" spans="3:5" ht="15.75">
      <c r="C95" s="7" t="s">
        <v>95</v>
      </c>
      <c r="D95" s="12" t="s">
        <v>66</v>
      </c>
      <c r="E95" s="13">
        <v>8072</v>
      </c>
    </row>
    <row r="96" spans="3:5" ht="15.75">
      <c r="C96" s="7" t="s">
        <v>97</v>
      </c>
      <c r="D96" s="12" t="s">
        <v>37</v>
      </c>
      <c r="E96" s="13">
        <v>1125700</v>
      </c>
    </row>
    <row r="97" spans="3:5" ht="15.75">
      <c r="C97" s="7" t="s">
        <v>93</v>
      </c>
      <c r="D97" s="7" t="s">
        <v>98</v>
      </c>
      <c r="E97" s="11">
        <v>7200</v>
      </c>
    </row>
    <row r="98" ht="15.75">
      <c r="B98" s="7" t="s">
        <v>100</v>
      </c>
    </row>
    <row r="99" ht="15.75">
      <c r="B99" s="7" t="s">
        <v>100</v>
      </c>
    </row>
    <row r="100" ht="15.75">
      <c r="B100" s="7" t="s">
        <v>101</v>
      </c>
    </row>
    <row r="101" ht="15.75">
      <c r="B101" s="7" t="s">
        <v>101</v>
      </c>
    </row>
    <row r="102" ht="15.75">
      <c r="B102" s="7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4"/>
  <sheetViews>
    <sheetView zoomScalePageLayoutView="0" workbookViewId="0" topLeftCell="A67">
      <selection activeCell="A77" sqref="A77"/>
    </sheetView>
  </sheetViews>
  <sheetFormatPr defaultColWidth="9.140625" defaultRowHeight="15"/>
  <cols>
    <col min="1" max="1" width="28.57421875" style="0" customWidth="1"/>
  </cols>
  <sheetData>
    <row r="2" ht="15.75">
      <c r="A2" s="29">
        <v>0</v>
      </c>
    </row>
    <row r="3" spans="1:2" ht="15.75">
      <c r="A3" s="8">
        <v>490</v>
      </c>
      <c r="B3">
        <f>IF(A3=A2,1,"")</f>
      </c>
    </row>
    <row r="4" spans="1:2" ht="15.75">
      <c r="A4" s="8">
        <v>720</v>
      </c>
      <c r="B4">
        <f aca="true" t="shared" si="0" ref="B4:B67">IF(A4=A3,1,"")</f>
      </c>
    </row>
    <row r="5" spans="1:2" ht="15.75">
      <c r="A5" s="8">
        <v>750</v>
      </c>
      <c r="B5">
        <f t="shared" si="0"/>
      </c>
    </row>
    <row r="6" spans="1:2" ht="15.75">
      <c r="A6" s="8">
        <v>1000</v>
      </c>
      <c r="B6">
        <f t="shared" si="0"/>
      </c>
    </row>
    <row r="7" spans="1:2" ht="15.75">
      <c r="A7" s="8">
        <v>1300</v>
      </c>
      <c r="B7">
        <f t="shared" si="0"/>
      </c>
    </row>
    <row r="8" spans="1:2" ht="15.75">
      <c r="A8" s="8">
        <v>1563.5</v>
      </c>
      <c r="B8">
        <f t="shared" si="0"/>
      </c>
    </row>
    <row r="9" spans="1:2" ht="15.75">
      <c r="A9" s="8">
        <v>1711</v>
      </c>
      <c r="B9">
        <f t="shared" si="0"/>
      </c>
    </row>
    <row r="10" spans="1:2" ht="15.75">
      <c r="A10" s="8">
        <v>2190</v>
      </c>
      <c r="B10">
        <f t="shared" si="0"/>
      </c>
    </row>
    <row r="11" spans="1:2" ht="15.75">
      <c r="A11" s="8">
        <v>3000</v>
      </c>
      <c r="B11">
        <f t="shared" si="0"/>
      </c>
    </row>
    <row r="12" spans="1:2" ht="15.75">
      <c r="A12" s="8">
        <v>3398.4</v>
      </c>
      <c r="B12">
        <f t="shared" si="0"/>
      </c>
    </row>
    <row r="13" spans="1:2" ht="15.75">
      <c r="A13" s="8">
        <v>3850</v>
      </c>
      <c r="B13">
        <f t="shared" si="0"/>
      </c>
    </row>
    <row r="14" spans="1:2" ht="15.75">
      <c r="A14" s="8">
        <v>4248</v>
      </c>
      <c r="B14">
        <f t="shared" si="0"/>
      </c>
    </row>
    <row r="15" spans="1:2" ht="15.75">
      <c r="A15" s="8">
        <v>4500</v>
      </c>
      <c r="B15">
        <f t="shared" si="0"/>
      </c>
    </row>
    <row r="16" spans="1:2" ht="15.75">
      <c r="A16" s="8">
        <v>4990</v>
      </c>
      <c r="B16">
        <f t="shared" si="0"/>
      </c>
    </row>
    <row r="17" spans="1:2" ht="15.75">
      <c r="A17" s="8">
        <v>5000</v>
      </c>
      <c r="B17">
        <f t="shared" si="0"/>
      </c>
    </row>
    <row r="18" spans="1:2" ht="15.75">
      <c r="A18" s="8">
        <v>6000</v>
      </c>
      <c r="B18">
        <f t="shared" si="0"/>
      </c>
    </row>
    <row r="19" spans="1:2" ht="15.75">
      <c r="A19" s="8">
        <v>6500</v>
      </c>
      <c r="B19">
        <f t="shared" si="0"/>
      </c>
    </row>
    <row r="20" spans="1:2" ht="15.75">
      <c r="A20" s="8">
        <v>7400</v>
      </c>
      <c r="B20">
        <f t="shared" si="0"/>
      </c>
    </row>
    <row r="21" spans="1:2" ht="15.75">
      <c r="A21" s="8">
        <v>8332</v>
      </c>
      <c r="B21">
        <f t="shared" si="0"/>
      </c>
    </row>
    <row r="22" spans="1:2" ht="15.75">
      <c r="A22" s="8">
        <v>8496</v>
      </c>
      <c r="B22">
        <f t="shared" si="0"/>
      </c>
    </row>
    <row r="23" spans="1:2" ht="15.75">
      <c r="A23" s="8">
        <v>8800</v>
      </c>
      <c r="B23">
        <f t="shared" si="0"/>
      </c>
    </row>
    <row r="24" spans="1:2" ht="15.75">
      <c r="A24" s="8">
        <v>9500</v>
      </c>
      <c r="B24">
        <f t="shared" si="0"/>
      </c>
    </row>
    <row r="25" spans="1:2" ht="15.75">
      <c r="A25" s="8">
        <v>10480</v>
      </c>
      <c r="B25">
        <f t="shared" si="0"/>
      </c>
    </row>
    <row r="26" spans="1:2" ht="15.75">
      <c r="A26" s="8">
        <v>11000</v>
      </c>
      <c r="B26">
        <f t="shared" si="0"/>
      </c>
    </row>
    <row r="27" spans="1:2" ht="15.75">
      <c r="A27" s="8">
        <v>11672.54</v>
      </c>
      <c r="B27">
        <f t="shared" si="0"/>
      </c>
    </row>
    <row r="28" spans="1:2" ht="15.75">
      <c r="A28" s="8">
        <v>12000</v>
      </c>
      <c r="B28">
        <f t="shared" si="0"/>
      </c>
    </row>
    <row r="29" spans="1:2" ht="15.75">
      <c r="A29" s="8">
        <v>12517</v>
      </c>
      <c r="B29">
        <f t="shared" si="0"/>
      </c>
    </row>
    <row r="30" spans="1:2" ht="15.75">
      <c r="A30" s="8">
        <v>14450</v>
      </c>
      <c r="B30">
        <f t="shared" si="0"/>
      </c>
    </row>
    <row r="31" spans="1:2" ht="15.75">
      <c r="A31" s="8">
        <v>15000</v>
      </c>
      <c r="B31">
        <f t="shared" si="0"/>
      </c>
    </row>
    <row r="32" spans="1:2" ht="15.75">
      <c r="A32" s="8">
        <v>16520</v>
      </c>
      <c r="B32">
        <f t="shared" si="0"/>
      </c>
    </row>
    <row r="33" spans="1:2" ht="15.75">
      <c r="A33" s="8">
        <v>19434.34</v>
      </c>
      <c r="B33">
        <f t="shared" si="0"/>
      </c>
    </row>
    <row r="34" spans="1:2" ht="15.75">
      <c r="A34" s="8">
        <v>19999.2</v>
      </c>
      <c r="B34">
        <f t="shared" si="0"/>
      </c>
    </row>
    <row r="35" spans="1:2" ht="15.75">
      <c r="A35" s="8">
        <v>22623.12</v>
      </c>
      <c r="B35">
        <f t="shared" si="0"/>
      </c>
    </row>
    <row r="36" spans="1:2" ht="15.75">
      <c r="A36" s="8">
        <v>22697</v>
      </c>
      <c r="B36">
        <f t="shared" si="0"/>
      </c>
    </row>
    <row r="37" spans="1:2" ht="15.75">
      <c r="A37" s="8">
        <v>23881.54</v>
      </c>
      <c r="B37">
        <f t="shared" si="0"/>
      </c>
    </row>
    <row r="38" spans="1:2" ht="15.75">
      <c r="A38" s="8">
        <v>24866</v>
      </c>
      <c r="B38">
        <f t="shared" si="0"/>
      </c>
    </row>
    <row r="39" spans="1:2" ht="15.75">
      <c r="A39" s="8">
        <v>25000</v>
      </c>
      <c r="B39">
        <f t="shared" si="0"/>
      </c>
    </row>
    <row r="40" spans="1:2" ht="15.75">
      <c r="A40" s="8">
        <v>26185</v>
      </c>
      <c r="B40">
        <f t="shared" si="0"/>
      </c>
    </row>
    <row r="41" spans="1:2" ht="15.75">
      <c r="A41" s="8">
        <v>27923.4</v>
      </c>
      <c r="B41">
        <f t="shared" si="0"/>
      </c>
    </row>
    <row r="42" spans="1:2" ht="15.75">
      <c r="A42" s="8">
        <v>31026</v>
      </c>
      <c r="B42">
        <f t="shared" si="0"/>
      </c>
    </row>
    <row r="43" spans="1:2" ht="15.75">
      <c r="A43" s="8">
        <v>36185.7</v>
      </c>
      <c r="B43">
        <f t="shared" si="0"/>
      </c>
    </row>
    <row r="44" spans="1:2" ht="15.75">
      <c r="A44" s="8">
        <v>42216</v>
      </c>
      <c r="B44">
        <f t="shared" si="0"/>
      </c>
    </row>
    <row r="45" spans="1:2" ht="15.75">
      <c r="A45" s="8">
        <v>44400</v>
      </c>
      <c r="B45">
        <f t="shared" si="0"/>
      </c>
    </row>
    <row r="46" spans="1:2" ht="15.75">
      <c r="A46" s="8">
        <v>45430</v>
      </c>
      <c r="B46">
        <f t="shared" si="0"/>
      </c>
    </row>
    <row r="47" spans="1:2" ht="15.75">
      <c r="A47" s="8">
        <v>48207.48</v>
      </c>
      <c r="B47">
        <f t="shared" si="0"/>
      </c>
    </row>
    <row r="48" spans="1:2" ht="15.75">
      <c r="A48" s="8">
        <v>49200</v>
      </c>
      <c r="B48">
        <f t="shared" si="0"/>
      </c>
    </row>
    <row r="49" spans="1:2" ht="15.75">
      <c r="A49" s="8">
        <v>49650</v>
      </c>
      <c r="B49">
        <f t="shared" si="0"/>
      </c>
    </row>
    <row r="50" spans="1:2" ht="15.75">
      <c r="A50" s="8">
        <v>50000</v>
      </c>
      <c r="B50">
        <f t="shared" si="0"/>
      </c>
    </row>
    <row r="51" spans="1:2" ht="15.75">
      <c r="A51" s="8">
        <v>54800</v>
      </c>
      <c r="B51">
        <f t="shared" si="0"/>
      </c>
    </row>
    <row r="52" spans="1:2" ht="15.75">
      <c r="A52" s="8">
        <v>55540.85</v>
      </c>
      <c r="B52">
        <f t="shared" si="0"/>
      </c>
    </row>
    <row r="53" spans="1:2" ht="15.75">
      <c r="A53" s="8">
        <v>60000</v>
      </c>
      <c r="B53">
        <f t="shared" si="0"/>
      </c>
    </row>
    <row r="54" spans="1:2" ht="15.75">
      <c r="A54" s="8">
        <v>64525.99</v>
      </c>
      <c r="B54">
        <f t="shared" si="0"/>
      </c>
    </row>
    <row r="55" spans="1:2" ht="15.75">
      <c r="A55" s="8">
        <v>64525.99</v>
      </c>
      <c r="B55">
        <f t="shared" si="0"/>
        <v>1</v>
      </c>
    </row>
    <row r="56" spans="1:2" ht="15.75">
      <c r="A56" s="8">
        <v>71247.19</v>
      </c>
      <c r="B56">
        <f t="shared" si="0"/>
      </c>
    </row>
    <row r="57" spans="1:2" ht="15.75">
      <c r="A57" s="8">
        <v>74000</v>
      </c>
      <c r="B57">
        <f t="shared" si="0"/>
      </c>
    </row>
    <row r="58" spans="1:2" ht="15.75">
      <c r="A58" s="8">
        <v>74863.58</v>
      </c>
      <c r="B58">
        <f t="shared" si="0"/>
      </c>
    </row>
    <row r="59" spans="1:2" ht="15.75">
      <c r="A59" s="8">
        <v>80186.99</v>
      </c>
      <c r="B59">
        <f t="shared" si="0"/>
      </c>
    </row>
    <row r="60" spans="1:2" ht="15.75">
      <c r="A60" s="8">
        <v>111033.3</v>
      </c>
      <c r="B60">
        <f t="shared" si="0"/>
      </c>
    </row>
    <row r="61" spans="1:2" ht="15.75">
      <c r="A61" s="8">
        <v>124208.78</v>
      </c>
      <c r="B61">
        <f t="shared" si="0"/>
      </c>
    </row>
    <row r="62" spans="1:2" ht="15.75">
      <c r="A62" s="8">
        <v>168000</v>
      </c>
      <c r="B62">
        <f t="shared" si="0"/>
      </c>
    </row>
    <row r="63" spans="1:2" ht="15.75">
      <c r="A63" s="8">
        <v>260468</v>
      </c>
      <c r="B63">
        <f t="shared" si="0"/>
      </c>
    </row>
    <row r="64" spans="1:2" ht="15.75">
      <c r="A64" s="8">
        <v>308672.88</v>
      </c>
      <c r="B64">
        <f t="shared" si="0"/>
      </c>
    </row>
    <row r="65" spans="1:2" ht="15.75">
      <c r="A65" s="8">
        <v>312588.1</v>
      </c>
      <c r="B65">
        <f t="shared" si="0"/>
      </c>
    </row>
    <row r="66" spans="1:2" ht="15.75">
      <c r="A66" s="8">
        <v>441888.85</v>
      </c>
      <c r="B66">
        <f t="shared" si="0"/>
      </c>
    </row>
    <row r="67" spans="1:2" ht="15.75">
      <c r="A67" s="8">
        <v>463350</v>
      </c>
      <c r="B67">
        <f t="shared" si="0"/>
      </c>
    </row>
    <row r="68" spans="1:2" ht="15.75">
      <c r="A68" s="8">
        <v>463718.44</v>
      </c>
      <c r="B68">
        <f aca="true" t="shared" si="1" ref="B68:B73">IF(A68=A67,1,"")</f>
      </c>
    </row>
    <row r="69" spans="1:2" ht="15.75">
      <c r="A69" s="8">
        <v>511370</v>
      </c>
      <c r="B69">
        <f t="shared" si="1"/>
      </c>
    </row>
    <row r="70" spans="1:2" ht="15.75">
      <c r="A70" s="8">
        <v>687096</v>
      </c>
      <c r="B70">
        <f t="shared" si="1"/>
      </c>
    </row>
    <row r="71" spans="1:2" ht="15.75">
      <c r="A71" s="8">
        <v>758479.08</v>
      </c>
      <c r="B71">
        <f t="shared" si="1"/>
      </c>
    </row>
    <row r="72" spans="1:2" ht="15.75">
      <c r="A72" s="8">
        <v>1183077.08</v>
      </c>
      <c r="B72">
        <f t="shared" si="1"/>
      </c>
    </row>
    <row r="73" spans="1:2" ht="15.75">
      <c r="A73" s="8">
        <v>2042168.1</v>
      </c>
      <c r="B73">
        <f t="shared" si="1"/>
      </c>
    </row>
    <row r="74" ht="15.75">
      <c r="A74" s="30">
        <v>5429826.38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76">
      <selection activeCell="C85" sqref="C85"/>
    </sheetView>
  </sheetViews>
  <sheetFormatPr defaultColWidth="9.140625" defaultRowHeight="15"/>
  <cols>
    <col min="1" max="1" width="3.28125" style="0" bestFit="1" customWidth="1"/>
    <col min="2" max="2" width="46.57421875" style="0" customWidth="1"/>
    <col min="3" max="3" width="17.28125" style="0" bestFit="1" customWidth="1"/>
    <col min="4" max="4" width="7.140625" style="0" customWidth="1"/>
    <col min="5" max="5" width="44.421875" style="0" customWidth="1"/>
    <col min="6" max="6" width="10.8515625" style="0" customWidth="1"/>
    <col min="7" max="7" width="8.57421875" style="0" customWidth="1"/>
    <col min="8" max="8" width="23.8515625" style="0" customWidth="1"/>
  </cols>
  <sheetData>
    <row r="1" ht="15.75" thickBot="1"/>
    <row r="2" spans="1:8" ht="23.25" thickBot="1">
      <c r="A2" s="20" t="s">
        <v>102</v>
      </c>
      <c r="B2" s="21" t="s">
        <v>103</v>
      </c>
      <c r="C2" s="23" t="s">
        <v>104</v>
      </c>
      <c r="E2" s="33" t="s">
        <v>177</v>
      </c>
      <c r="F2" s="34" t="s">
        <v>178</v>
      </c>
      <c r="G2" s="41" t="s">
        <v>179</v>
      </c>
      <c r="H2" s="42"/>
    </row>
    <row r="3" spans="1:3" ht="31.5">
      <c r="A3" s="18">
        <v>41</v>
      </c>
      <c r="B3" s="19" t="s">
        <v>14</v>
      </c>
      <c r="C3" s="29">
        <v>0</v>
      </c>
    </row>
    <row r="4" spans="1:8" ht="47.25">
      <c r="A4" s="18">
        <v>20</v>
      </c>
      <c r="B4" s="1" t="s">
        <v>111</v>
      </c>
      <c r="C4" s="29">
        <v>490</v>
      </c>
      <c r="E4" s="35" t="s">
        <v>206</v>
      </c>
      <c r="F4" s="36">
        <v>490</v>
      </c>
      <c r="G4" s="41">
        <v>2</v>
      </c>
      <c r="H4" s="43" t="s">
        <v>207</v>
      </c>
    </row>
    <row r="5" spans="1:8" ht="33.75">
      <c r="A5" s="18">
        <v>24</v>
      </c>
      <c r="B5" s="1" t="s">
        <v>3</v>
      </c>
      <c r="C5" s="29">
        <v>720</v>
      </c>
      <c r="E5" s="35" t="s">
        <v>281</v>
      </c>
      <c r="F5" s="36">
        <v>720</v>
      </c>
      <c r="G5" s="41">
        <v>2</v>
      </c>
      <c r="H5" s="43" t="s">
        <v>282</v>
      </c>
    </row>
    <row r="6" spans="1:8" ht="56.25">
      <c r="A6" s="18">
        <v>46</v>
      </c>
      <c r="B6" s="1" t="s">
        <v>159</v>
      </c>
      <c r="C6" s="29">
        <v>750</v>
      </c>
      <c r="E6" s="35" t="s">
        <v>261</v>
      </c>
      <c r="F6" s="36">
        <v>750</v>
      </c>
      <c r="G6" s="41">
        <v>2</v>
      </c>
      <c r="H6" s="43" t="s">
        <v>262</v>
      </c>
    </row>
    <row r="7" spans="1:8" ht="33.75">
      <c r="A7" s="18">
        <v>71</v>
      </c>
      <c r="B7" s="1" t="s">
        <v>126</v>
      </c>
      <c r="C7" s="29">
        <v>1000</v>
      </c>
      <c r="E7" s="35" t="s">
        <v>315</v>
      </c>
      <c r="F7" s="36">
        <v>1000</v>
      </c>
      <c r="G7" s="41">
        <v>2</v>
      </c>
      <c r="H7" s="43" t="s">
        <v>274</v>
      </c>
    </row>
    <row r="8" spans="1:8" ht="33.75">
      <c r="A8" s="18">
        <v>32</v>
      </c>
      <c r="B8" s="19" t="s">
        <v>164</v>
      </c>
      <c r="C8" s="29">
        <v>1300</v>
      </c>
      <c r="E8" s="35" t="s">
        <v>273</v>
      </c>
      <c r="F8" s="36">
        <v>1300</v>
      </c>
      <c r="G8" s="41">
        <v>2</v>
      </c>
      <c r="H8" s="43" t="s">
        <v>274</v>
      </c>
    </row>
    <row r="9" spans="3:8" ht="33.75">
      <c r="C9" s="44"/>
      <c r="E9" s="39" t="s">
        <v>183</v>
      </c>
      <c r="F9" s="40">
        <v>1500</v>
      </c>
      <c r="G9" s="41">
        <v>1</v>
      </c>
      <c r="H9" s="42"/>
    </row>
    <row r="10" spans="1:8" ht="45">
      <c r="A10" s="18">
        <v>26</v>
      </c>
      <c r="B10" s="19" t="s">
        <v>119</v>
      </c>
      <c r="C10" s="29">
        <v>1563.5</v>
      </c>
      <c r="E10" s="35" t="s">
        <v>267</v>
      </c>
      <c r="F10" s="36">
        <v>1563.5</v>
      </c>
      <c r="G10" s="41">
        <v>2</v>
      </c>
      <c r="H10" s="43" t="s">
        <v>268</v>
      </c>
    </row>
    <row r="11" spans="1:8" ht="33.75">
      <c r="A11" s="18">
        <v>51</v>
      </c>
      <c r="B11" s="19" t="s">
        <v>145</v>
      </c>
      <c r="C11" s="29">
        <v>1711</v>
      </c>
      <c r="E11" s="35" t="s">
        <v>224</v>
      </c>
      <c r="F11" s="36">
        <v>1711</v>
      </c>
      <c r="G11" s="41">
        <v>2</v>
      </c>
      <c r="H11" s="43" t="s">
        <v>225</v>
      </c>
    </row>
    <row r="12" spans="1:8" ht="33.75">
      <c r="A12" s="18">
        <v>21</v>
      </c>
      <c r="B12" s="19" t="s">
        <v>144</v>
      </c>
      <c r="C12" s="29">
        <v>2190</v>
      </c>
      <c r="E12" s="35" t="s">
        <v>191</v>
      </c>
      <c r="F12" s="36">
        <v>2190</v>
      </c>
      <c r="G12" s="41">
        <v>2</v>
      </c>
      <c r="H12" s="43" t="s">
        <v>192</v>
      </c>
    </row>
    <row r="13" spans="1:8" ht="33.75">
      <c r="A13" s="18">
        <v>3</v>
      </c>
      <c r="B13" s="19" t="s">
        <v>112</v>
      </c>
      <c r="C13" s="26">
        <v>3000</v>
      </c>
      <c r="E13" s="35" t="s">
        <v>256</v>
      </c>
      <c r="F13" s="36">
        <v>3000</v>
      </c>
      <c r="G13" s="41">
        <v>2</v>
      </c>
      <c r="H13" s="43" t="s">
        <v>257</v>
      </c>
    </row>
    <row r="14" spans="1:8" ht="45">
      <c r="A14" s="18">
        <v>70</v>
      </c>
      <c r="B14" s="1" t="s">
        <v>129</v>
      </c>
      <c r="C14" s="29">
        <v>3000</v>
      </c>
      <c r="E14" s="35" t="s">
        <v>263</v>
      </c>
      <c r="F14" s="36">
        <v>3000</v>
      </c>
      <c r="G14" s="41">
        <v>2</v>
      </c>
      <c r="H14" s="43" t="s">
        <v>264</v>
      </c>
    </row>
    <row r="15" spans="3:8" ht="33.75">
      <c r="C15" s="44"/>
      <c r="E15" s="35" t="s">
        <v>299</v>
      </c>
      <c r="F15" s="36">
        <v>3000</v>
      </c>
      <c r="G15" s="41">
        <v>2</v>
      </c>
      <c r="H15" s="43" t="s">
        <v>300</v>
      </c>
    </row>
    <row r="16" spans="3:8" ht="45">
      <c r="C16" s="44"/>
      <c r="E16" s="37" t="s">
        <v>324</v>
      </c>
      <c r="F16" s="38">
        <v>3000</v>
      </c>
      <c r="G16" s="41">
        <v>3</v>
      </c>
      <c r="H16" s="42"/>
    </row>
    <row r="17" spans="1:8" ht="33.75">
      <c r="A17" s="17">
        <v>30</v>
      </c>
      <c r="B17" s="1" t="s">
        <v>6</v>
      </c>
      <c r="C17" s="8">
        <v>3398.4</v>
      </c>
      <c r="E17" s="35" t="s">
        <v>258</v>
      </c>
      <c r="F17" s="36">
        <v>3398.4</v>
      </c>
      <c r="G17" s="41">
        <v>2</v>
      </c>
      <c r="H17" s="43" t="s">
        <v>207</v>
      </c>
    </row>
    <row r="18" spans="1:8" ht="33.75">
      <c r="A18" s="17">
        <v>39</v>
      </c>
      <c r="B18" s="1" t="s">
        <v>134</v>
      </c>
      <c r="C18" s="8">
        <v>3850</v>
      </c>
      <c r="E18" s="35" t="s">
        <v>287</v>
      </c>
      <c r="F18" s="36">
        <v>3850</v>
      </c>
      <c r="G18" s="41">
        <v>2</v>
      </c>
      <c r="H18" s="43" t="s">
        <v>288</v>
      </c>
    </row>
    <row r="19" spans="1:8" ht="33.75">
      <c r="A19" s="17">
        <v>36</v>
      </c>
      <c r="B19" s="1" t="s">
        <v>15</v>
      </c>
      <c r="C19" s="8">
        <v>4248</v>
      </c>
      <c r="E19" s="35" t="s">
        <v>187</v>
      </c>
      <c r="F19" s="36">
        <v>4248</v>
      </c>
      <c r="G19" s="41">
        <v>2</v>
      </c>
      <c r="H19" s="43" t="s">
        <v>188</v>
      </c>
    </row>
    <row r="20" spans="1:8" ht="33.75">
      <c r="A20" s="17">
        <v>38</v>
      </c>
      <c r="B20" s="1" t="s">
        <v>131</v>
      </c>
      <c r="C20" s="8">
        <v>4500</v>
      </c>
      <c r="E20" s="35" t="s">
        <v>296</v>
      </c>
      <c r="F20" s="36">
        <v>4500</v>
      </c>
      <c r="G20" s="41">
        <v>2</v>
      </c>
      <c r="H20" s="43" t="s">
        <v>262</v>
      </c>
    </row>
    <row r="21" spans="1:8" ht="33.75">
      <c r="A21" s="17">
        <v>31</v>
      </c>
      <c r="B21" s="1" t="s">
        <v>154</v>
      </c>
      <c r="C21" s="8">
        <v>4990</v>
      </c>
      <c r="E21" s="35" t="s">
        <v>245</v>
      </c>
      <c r="F21" s="36">
        <v>4990</v>
      </c>
      <c r="G21" s="41">
        <v>2</v>
      </c>
      <c r="H21" s="43" t="s">
        <v>246</v>
      </c>
    </row>
    <row r="22" spans="1:8" ht="33.75">
      <c r="A22" s="17">
        <v>73</v>
      </c>
      <c r="B22" s="1" t="s">
        <v>141</v>
      </c>
      <c r="C22" s="8">
        <v>5000</v>
      </c>
      <c r="E22" s="35" t="s">
        <v>212</v>
      </c>
      <c r="F22" s="36">
        <v>5000</v>
      </c>
      <c r="G22" s="41">
        <v>2</v>
      </c>
      <c r="H22" s="43" t="s">
        <v>213</v>
      </c>
    </row>
    <row r="23" spans="1:8" ht="33.75">
      <c r="A23" s="17">
        <v>27</v>
      </c>
      <c r="B23" s="1" t="s">
        <v>13</v>
      </c>
      <c r="C23" s="8">
        <v>6000</v>
      </c>
      <c r="E23" s="39" t="s">
        <v>181</v>
      </c>
      <c r="F23" s="40">
        <v>6500</v>
      </c>
      <c r="G23" s="41">
        <v>1</v>
      </c>
      <c r="H23" s="42"/>
    </row>
    <row r="24" spans="1:8" ht="33.75">
      <c r="A24" s="17">
        <v>34</v>
      </c>
      <c r="B24" s="1" t="s">
        <v>167</v>
      </c>
      <c r="C24" s="8">
        <v>6500</v>
      </c>
      <c r="E24" s="35" t="s">
        <v>200</v>
      </c>
      <c r="F24" s="36">
        <v>6500</v>
      </c>
      <c r="G24" s="41">
        <v>2</v>
      </c>
      <c r="H24" s="42"/>
    </row>
    <row r="25" spans="1:8" ht="33.75">
      <c r="A25" s="17">
        <v>54</v>
      </c>
      <c r="B25" s="1" t="s">
        <v>157</v>
      </c>
      <c r="C25" s="8">
        <v>7400</v>
      </c>
      <c r="E25" s="35" t="s">
        <v>252</v>
      </c>
      <c r="F25" s="36">
        <v>7400</v>
      </c>
      <c r="G25" s="41">
        <v>2</v>
      </c>
      <c r="H25" s="43" t="s">
        <v>253</v>
      </c>
    </row>
    <row r="26" spans="1:8" ht="45">
      <c r="A26" s="17">
        <v>80</v>
      </c>
      <c r="B26" s="1" t="s">
        <v>133</v>
      </c>
      <c r="C26" s="8">
        <v>8332</v>
      </c>
      <c r="E26" s="35" t="s">
        <v>293</v>
      </c>
      <c r="F26" s="36">
        <v>8332</v>
      </c>
      <c r="G26" s="41">
        <v>2</v>
      </c>
      <c r="H26" s="43" t="s">
        <v>294</v>
      </c>
    </row>
    <row r="27" spans="1:8" ht="33.75">
      <c r="A27" s="17">
        <v>43</v>
      </c>
      <c r="B27" s="1" t="s">
        <v>158</v>
      </c>
      <c r="C27" s="8">
        <v>8496</v>
      </c>
      <c r="E27" s="35" t="s">
        <v>259</v>
      </c>
      <c r="F27" s="36">
        <v>8496</v>
      </c>
      <c r="G27" s="41">
        <v>2</v>
      </c>
      <c r="H27" s="43" t="s">
        <v>260</v>
      </c>
    </row>
    <row r="28" spans="1:8" ht="33.75">
      <c r="A28" s="17">
        <v>40</v>
      </c>
      <c r="B28" s="1" t="s">
        <v>109</v>
      </c>
      <c r="C28" s="8">
        <v>8800</v>
      </c>
      <c r="E28" s="35" t="s">
        <v>210</v>
      </c>
      <c r="F28" s="36">
        <v>8800</v>
      </c>
      <c r="G28" s="41">
        <v>2</v>
      </c>
      <c r="H28" s="43" t="s">
        <v>211</v>
      </c>
    </row>
    <row r="29" spans="1:8" ht="47.25">
      <c r="A29" s="17">
        <v>8</v>
      </c>
      <c r="B29" s="1" t="s">
        <v>172</v>
      </c>
      <c r="C29" s="30">
        <v>8996</v>
      </c>
      <c r="E29" s="39" t="s">
        <v>182</v>
      </c>
      <c r="F29" s="40">
        <v>8996</v>
      </c>
      <c r="G29" s="41">
        <v>1</v>
      </c>
      <c r="H29" s="42"/>
    </row>
    <row r="30" spans="1:8" ht="33.75">
      <c r="A30" s="17">
        <v>47</v>
      </c>
      <c r="B30" s="1" t="s">
        <v>146</v>
      </c>
      <c r="C30" s="8">
        <v>9500</v>
      </c>
      <c r="E30" s="39" t="s">
        <v>184</v>
      </c>
      <c r="F30" s="40">
        <v>9482.05</v>
      </c>
      <c r="G30" s="41">
        <v>1</v>
      </c>
      <c r="H30" s="42"/>
    </row>
    <row r="31" spans="1:8" ht="33.75">
      <c r="A31" s="17">
        <v>29</v>
      </c>
      <c r="B31" s="1" t="s">
        <v>139</v>
      </c>
      <c r="C31" s="8">
        <v>10480</v>
      </c>
      <c r="E31" s="35" t="s">
        <v>228</v>
      </c>
      <c r="F31" s="36">
        <v>9500</v>
      </c>
      <c r="G31" s="41">
        <v>2</v>
      </c>
      <c r="H31" s="43" t="s">
        <v>229</v>
      </c>
    </row>
    <row r="32" spans="1:8" ht="33.75">
      <c r="A32" s="17">
        <v>33</v>
      </c>
      <c r="B32" s="1" t="s">
        <v>163</v>
      </c>
      <c r="C32" s="8">
        <v>11000</v>
      </c>
      <c r="E32" s="35" t="s">
        <v>196</v>
      </c>
      <c r="F32" s="36">
        <v>10200.63</v>
      </c>
      <c r="G32" s="41">
        <v>2</v>
      </c>
      <c r="H32" s="42"/>
    </row>
    <row r="33" spans="1:8" ht="45">
      <c r="A33" s="17">
        <v>56</v>
      </c>
      <c r="B33" s="1" t="s">
        <v>9</v>
      </c>
      <c r="C33" s="8">
        <v>11672.54</v>
      </c>
      <c r="E33" s="35" t="s">
        <v>201</v>
      </c>
      <c r="F33" s="36">
        <v>10480</v>
      </c>
      <c r="G33" s="41">
        <v>2</v>
      </c>
      <c r="H33" s="43" t="s">
        <v>202</v>
      </c>
    </row>
    <row r="34" spans="1:8" ht="33.75">
      <c r="A34" s="17">
        <v>72</v>
      </c>
      <c r="B34" s="1" t="s">
        <v>152</v>
      </c>
      <c r="C34" s="8">
        <v>12000</v>
      </c>
      <c r="E34" s="35" t="s">
        <v>271</v>
      </c>
      <c r="F34" s="36">
        <v>11000</v>
      </c>
      <c r="G34" s="41">
        <v>2</v>
      </c>
      <c r="H34" s="43" t="s">
        <v>272</v>
      </c>
    </row>
    <row r="35" spans="1:8" ht="47.25">
      <c r="A35" s="17">
        <v>42</v>
      </c>
      <c r="B35" s="1" t="s">
        <v>136</v>
      </c>
      <c r="C35" s="8">
        <v>12517</v>
      </c>
      <c r="E35" s="35" t="s">
        <v>203</v>
      </c>
      <c r="F35" s="36">
        <v>11400</v>
      </c>
      <c r="G35" s="41">
        <v>2</v>
      </c>
      <c r="H35" s="42"/>
    </row>
    <row r="36" spans="1:8" ht="33.75">
      <c r="A36" s="17">
        <v>25</v>
      </c>
      <c r="B36" s="1" t="s">
        <v>170</v>
      </c>
      <c r="C36" s="8">
        <v>14450</v>
      </c>
      <c r="E36" s="35" t="s">
        <v>193</v>
      </c>
      <c r="F36" s="36">
        <v>11672.54</v>
      </c>
      <c r="G36" s="41">
        <v>2</v>
      </c>
      <c r="H36" s="42"/>
    </row>
    <row r="37" spans="1:8" ht="45">
      <c r="A37" s="17">
        <v>53</v>
      </c>
      <c r="B37" s="1" t="s">
        <v>156</v>
      </c>
      <c r="C37" s="8">
        <v>15000</v>
      </c>
      <c r="E37" s="35" t="s">
        <v>241</v>
      </c>
      <c r="F37" s="36">
        <v>12000</v>
      </c>
      <c r="G37" s="41">
        <v>2</v>
      </c>
      <c r="H37" s="43" t="s">
        <v>242</v>
      </c>
    </row>
    <row r="38" spans="1:8" ht="33.75">
      <c r="A38" s="17">
        <v>2</v>
      </c>
      <c r="B38" s="1" t="s">
        <v>17</v>
      </c>
      <c r="C38" s="30">
        <v>15070</v>
      </c>
      <c r="E38" s="35" t="s">
        <v>283</v>
      </c>
      <c r="F38" s="36">
        <v>12517</v>
      </c>
      <c r="G38" s="41">
        <v>2</v>
      </c>
      <c r="H38" s="43" t="s">
        <v>284</v>
      </c>
    </row>
    <row r="39" spans="1:8" ht="33.75">
      <c r="A39" s="17">
        <v>81</v>
      </c>
      <c r="B39" s="1" t="s">
        <v>128</v>
      </c>
      <c r="C39" s="8">
        <v>16520</v>
      </c>
      <c r="E39" s="35" t="s">
        <v>197</v>
      </c>
      <c r="F39" s="36">
        <v>12685</v>
      </c>
      <c r="G39" s="41">
        <v>2</v>
      </c>
      <c r="H39" s="42"/>
    </row>
    <row r="40" spans="1:8" ht="33.75">
      <c r="A40" s="17">
        <v>67</v>
      </c>
      <c r="B40" s="1" t="s">
        <v>151</v>
      </c>
      <c r="C40" s="8">
        <v>19434.34</v>
      </c>
      <c r="E40" s="35" t="s">
        <v>291</v>
      </c>
      <c r="F40" s="36">
        <v>13185</v>
      </c>
      <c r="G40" s="41">
        <v>2</v>
      </c>
      <c r="H40" s="43" t="s">
        <v>292</v>
      </c>
    </row>
    <row r="41" spans="1:8" ht="33.75">
      <c r="A41" s="17">
        <v>55</v>
      </c>
      <c r="B41" s="1" t="s">
        <v>12</v>
      </c>
      <c r="C41" s="8">
        <v>19999.2</v>
      </c>
      <c r="E41" s="35" t="s">
        <v>199</v>
      </c>
      <c r="F41" s="36">
        <v>13200</v>
      </c>
      <c r="G41" s="41">
        <v>2</v>
      </c>
      <c r="H41" s="42"/>
    </row>
    <row r="42" spans="1:8" ht="33.75">
      <c r="A42" s="17">
        <v>44</v>
      </c>
      <c r="B42" s="1" t="s">
        <v>127</v>
      </c>
      <c r="C42" s="8">
        <v>22623.12</v>
      </c>
      <c r="E42" s="35" t="s">
        <v>190</v>
      </c>
      <c r="F42" s="36">
        <v>14450</v>
      </c>
      <c r="G42" s="41">
        <v>2</v>
      </c>
      <c r="H42" s="42"/>
    </row>
    <row r="43" spans="1:8" ht="33.75">
      <c r="A43" s="17">
        <v>68</v>
      </c>
      <c r="B43" s="1" t="s">
        <v>149</v>
      </c>
      <c r="C43" s="8">
        <v>22697</v>
      </c>
      <c r="E43" s="35" t="s">
        <v>251</v>
      </c>
      <c r="F43" s="36">
        <v>15000</v>
      </c>
      <c r="G43" s="41">
        <v>2</v>
      </c>
      <c r="H43" s="42"/>
    </row>
    <row r="44" spans="1:8" ht="56.25">
      <c r="A44" s="17">
        <v>69</v>
      </c>
      <c r="B44" s="1" t="s">
        <v>107</v>
      </c>
      <c r="C44" s="8">
        <v>23881.54</v>
      </c>
      <c r="E44" s="37" t="s">
        <v>323</v>
      </c>
      <c r="F44" s="38">
        <v>15070</v>
      </c>
      <c r="G44" s="41">
        <v>3</v>
      </c>
      <c r="H44" s="42"/>
    </row>
    <row r="45" spans="1:8" ht="33.75">
      <c r="A45" s="17">
        <v>76</v>
      </c>
      <c r="B45" s="1" t="s">
        <v>132</v>
      </c>
      <c r="C45" s="8">
        <v>24866</v>
      </c>
      <c r="E45" s="35" t="s">
        <v>303</v>
      </c>
      <c r="F45" s="36">
        <v>16520</v>
      </c>
      <c r="G45" s="41">
        <v>2</v>
      </c>
      <c r="H45" s="43" t="s">
        <v>304</v>
      </c>
    </row>
    <row r="46" spans="1:8" ht="33.75">
      <c r="A46" s="17">
        <v>62</v>
      </c>
      <c r="B46" s="1" t="s">
        <v>142</v>
      </c>
      <c r="C46" s="8">
        <v>25000</v>
      </c>
      <c r="E46" s="35" t="s">
        <v>239</v>
      </c>
      <c r="F46" s="36">
        <v>19434.34</v>
      </c>
      <c r="G46" s="41">
        <v>2</v>
      </c>
      <c r="H46" s="43" t="s">
        <v>240</v>
      </c>
    </row>
    <row r="47" spans="1:8" ht="45">
      <c r="A47" s="17">
        <v>22</v>
      </c>
      <c r="B47" s="1" t="s">
        <v>143</v>
      </c>
      <c r="C47" s="8">
        <v>26185</v>
      </c>
      <c r="E47" s="35" t="s">
        <v>307</v>
      </c>
      <c r="F47" s="36">
        <v>19999.199999999997</v>
      </c>
      <c r="G47" s="41">
        <v>2</v>
      </c>
      <c r="H47" s="43" t="s">
        <v>308</v>
      </c>
    </row>
    <row r="48" spans="1:8" ht="33.75">
      <c r="A48" s="17">
        <v>64</v>
      </c>
      <c r="B48" s="1" t="s">
        <v>108</v>
      </c>
      <c r="C48" s="8">
        <v>27923.4</v>
      </c>
      <c r="E48" s="35" t="s">
        <v>313</v>
      </c>
      <c r="F48" s="36">
        <v>22623.12</v>
      </c>
      <c r="G48" s="41">
        <v>2</v>
      </c>
      <c r="H48" s="43" t="s">
        <v>314</v>
      </c>
    </row>
    <row r="49" spans="1:8" ht="33.75">
      <c r="A49" s="17">
        <v>58</v>
      </c>
      <c r="B49" s="1" t="s">
        <v>161</v>
      </c>
      <c r="C49" s="8">
        <v>31026</v>
      </c>
      <c r="E49" s="35" t="s">
        <v>214</v>
      </c>
      <c r="F49" s="36">
        <v>22697.5</v>
      </c>
      <c r="G49" s="41">
        <v>2</v>
      </c>
      <c r="H49" s="43" t="s">
        <v>215</v>
      </c>
    </row>
    <row r="50" spans="1:8" ht="33.75">
      <c r="A50" s="17">
        <v>57</v>
      </c>
      <c r="B50" s="1" t="s">
        <v>113</v>
      </c>
      <c r="C50" s="8">
        <v>36185.7</v>
      </c>
      <c r="E50" s="35" t="s">
        <v>305</v>
      </c>
      <c r="F50" s="36">
        <v>23881.540000000008</v>
      </c>
      <c r="G50" s="41">
        <v>2</v>
      </c>
      <c r="H50" s="43" t="s">
        <v>306</v>
      </c>
    </row>
    <row r="51" spans="1:8" ht="33.75">
      <c r="A51" s="32">
        <v>82</v>
      </c>
      <c r="B51" s="1" t="s">
        <v>120</v>
      </c>
      <c r="C51" s="8">
        <v>42216</v>
      </c>
      <c r="E51" s="35" t="s">
        <v>295</v>
      </c>
      <c r="F51" s="36">
        <v>24866</v>
      </c>
      <c r="G51" s="41">
        <v>2</v>
      </c>
      <c r="H51" s="43" t="s">
        <v>231</v>
      </c>
    </row>
    <row r="52" spans="1:8" ht="33.75">
      <c r="A52" s="32">
        <v>48</v>
      </c>
      <c r="B52" s="1" t="s">
        <v>148</v>
      </c>
      <c r="C52" s="8">
        <v>44400</v>
      </c>
      <c r="E52" s="35" t="s">
        <v>216</v>
      </c>
      <c r="F52" s="36">
        <v>25000</v>
      </c>
      <c r="G52" s="41">
        <v>2</v>
      </c>
      <c r="H52" s="43" t="s">
        <v>217</v>
      </c>
    </row>
    <row r="53" spans="1:8" ht="45">
      <c r="A53" s="17">
        <v>59</v>
      </c>
      <c r="B53" s="1" t="s">
        <v>10</v>
      </c>
      <c r="C53" s="8">
        <v>45430</v>
      </c>
      <c r="E53" s="35" t="s">
        <v>222</v>
      </c>
      <c r="F53" s="36">
        <v>26185</v>
      </c>
      <c r="G53" s="41">
        <v>2</v>
      </c>
      <c r="H53" s="43" t="s">
        <v>223</v>
      </c>
    </row>
    <row r="54" spans="1:8" ht="33.75">
      <c r="A54" s="17">
        <v>75</v>
      </c>
      <c r="B54" s="1" t="s">
        <v>166</v>
      </c>
      <c r="C54" s="8">
        <v>48207.48</v>
      </c>
      <c r="E54" s="35" t="s">
        <v>194</v>
      </c>
      <c r="F54" s="36">
        <v>27820.950000000004</v>
      </c>
      <c r="G54" s="41">
        <v>2</v>
      </c>
      <c r="H54" s="42"/>
    </row>
    <row r="55" spans="1:8" ht="45">
      <c r="A55" s="17">
        <v>60</v>
      </c>
      <c r="B55" s="1" t="s">
        <v>7</v>
      </c>
      <c r="C55" s="8">
        <v>49200</v>
      </c>
      <c r="E55" s="35" t="s">
        <v>312</v>
      </c>
      <c r="F55" s="36">
        <v>27923.4</v>
      </c>
      <c r="G55" s="41">
        <v>2</v>
      </c>
      <c r="H55" s="42"/>
    </row>
    <row r="56" spans="1:8" ht="33.75">
      <c r="A56" s="32">
        <v>23</v>
      </c>
      <c r="B56" s="1" t="s">
        <v>137</v>
      </c>
      <c r="C56" s="8">
        <v>49650</v>
      </c>
      <c r="E56" s="35" t="s">
        <v>270</v>
      </c>
      <c r="F56" s="36">
        <v>31026</v>
      </c>
      <c r="G56" s="41">
        <v>2</v>
      </c>
      <c r="H56" s="42"/>
    </row>
    <row r="57" spans="1:8" ht="47.25">
      <c r="A57" s="17">
        <v>45</v>
      </c>
      <c r="B57" s="1" t="s">
        <v>140</v>
      </c>
      <c r="C57" s="8">
        <v>50000</v>
      </c>
      <c r="E57" s="35" t="s">
        <v>198</v>
      </c>
      <c r="F57" s="36">
        <v>32140.989999999998</v>
      </c>
      <c r="G57" s="41">
        <v>2</v>
      </c>
      <c r="H57" s="42"/>
    </row>
    <row r="58" spans="1:8" ht="33.75">
      <c r="A58" s="17">
        <v>79</v>
      </c>
      <c r="B58" s="1" t="s">
        <v>8</v>
      </c>
      <c r="C58" s="8">
        <v>54800</v>
      </c>
      <c r="E58" s="35" t="s">
        <v>309</v>
      </c>
      <c r="F58" s="36">
        <v>36185.700000000004</v>
      </c>
      <c r="G58" s="41">
        <v>2</v>
      </c>
      <c r="H58" s="43" t="s">
        <v>310</v>
      </c>
    </row>
    <row r="59" spans="1:8" ht="33.75">
      <c r="A59" s="17">
        <v>52</v>
      </c>
      <c r="B59" s="1" t="s">
        <v>150</v>
      </c>
      <c r="C59" s="8">
        <v>55540.85</v>
      </c>
      <c r="E59" s="39" t="s">
        <v>186</v>
      </c>
      <c r="F59" s="40">
        <v>40000</v>
      </c>
      <c r="G59" s="41">
        <v>1</v>
      </c>
      <c r="H59" s="42"/>
    </row>
    <row r="60" spans="1:8" ht="33.75">
      <c r="A60" s="17">
        <v>65</v>
      </c>
      <c r="B60" s="1" t="s">
        <v>114</v>
      </c>
      <c r="C60" s="8">
        <v>60000</v>
      </c>
      <c r="E60" s="35" t="s">
        <v>301</v>
      </c>
      <c r="F60" s="36">
        <v>42216</v>
      </c>
      <c r="G60" s="41">
        <v>2</v>
      </c>
      <c r="H60" s="43" t="s">
        <v>302</v>
      </c>
    </row>
    <row r="61" spans="1:8" ht="33.75">
      <c r="A61" s="17">
        <v>18</v>
      </c>
      <c r="B61" s="1" t="s">
        <v>4</v>
      </c>
      <c r="C61" s="8">
        <v>64525.99</v>
      </c>
      <c r="E61" s="39" t="s">
        <v>185</v>
      </c>
      <c r="F61" s="40">
        <v>42259.45</v>
      </c>
      <c r="G61" s="41">
        <v>1</v>
      </c>
      <c r="H61" s="42"/>
    </row>
    <row r="62" spans="1:8" ht="33.75">
      <c r="A62" s="17">
        <v>37</v>
      </c>
      <c r="B62" s="1" t="s">
        <v>130</v>
      </c>
      <c r="C62" s="8">
        <v>71247.19</v>
      </c>
      <c r="E62" s="35" t="s">
        <v>232</v>
      </c>
      <c r="F62" s="36">
        <v>44400</v>
      </c>
      <c r="G62" s="41">
        <v>2</v>
      </c>
      <c r="H62" s="43" t="s">
        <v>231</v>
      </c>
    </row>
    <row r="63" spans="1:8" ht="33.75">
      <c r="A63" s="17">
        <v>49</v>
      </c>
      <c r="B63" s="1" t="s">
        <v>147</v>
      </c>
      <c r="C63" s="8">
        <v>74000</v>
      </c>
      <c r="E63" s="35" t="s">
        <v>218</v>
      </c>
      <c r="F63" s="36">
        <v>45430</v>
      </c>
      <c r="G63" s="41">
        <v>2</v>
      </c>
      <c r="H63" s="43" t="s">
        <v>219</v>
      </c>
    </row>
    <row r="64" spans="1:8" ht="33.75">
      <c r="A64" s="17">
        <v>28</v>
      </c>
      <c r="B64" s="1" t="s">
        <v>2</v>
      </c>
      <c r="C64" s="8">
        <v>74863.58</v>
      </c>
      <c r="E64" s="35" t="s">
        <v>277</v>
      </c>
      <c r="F64" s="36">
        <v>48207.48</v>
      </c>
      <c r="G64" s="41">
        <v>2</v>
      </c>
      <c r="H64" s="43" t="s">
        <v>278</v>
      </c>
    </row>
    <row r="65" spans="1:8" ht="33.75">
      <c r="A65" s="17">
        <v>5</v>
      </c>
      <c r="B65" s="1" t="s">
        <v>18</v>
      </c>
      <c r="C65" s="30">
        <v>80000</v>
      </c>
      <c r="E65" s="35" t="s">
        <v>226</v>
      </c>
      <c r="F65" s="36">
        <v>49200</v>
      </c>
      <c r="G65" s="41">
        <v>2</v>
      </c>
      <c r="H65" s="43" t="s">
        <v>227</v>
      </c>
    </row>
    <row r="66" spans="1:8" ht="33.75">
      <c r="A66" s="17">
        <v>35</v>
      </c>
      <c r="B66" s="1" t="s">
        <v>165</v>
      </c>
      <c r="C66" s="8">
        <v>80186.99</v>
      </c>
      <c r="E66" s="35" t="s">
        <v>279</v>
      </c>
      <c r="F66" s="36">
        <v>49650</v>
      </c>
      <c r="G66" s="41">
        <v>2</v>
      </c>
      <c r="H66" s="43" t="s">
        <v>280</v>
      </c>
    </row>
    <row r="67" spans="1:8" ht="45">
      <c r="A67" s="17">
        <v>1</v>
      </c>
      <c r="B67" s="1" t="s">
        <v>168</v>
      </c>
      <c r="C67" s="30">
        <v>90220.88</v>
      </c>
      <c r="E67" s="35" t="s">
        <v>208</v>
      </c>
      <c r="F67" s="36">
        <v>50000</v>
      </c>
      <c r="G67" s="41">
        <v>2</v>
      </c>
      <c r="H67" s="43" t="s">
        <v>209</v>
      </c>
    </row>
    <row r="68" spans="1:8" ht="33.75">
      <c r="A68" s="17">
        <v>74</v>
      </c>
      <c r="B68" s="1" t="s">
        <v>106</v>
      </c>
      <c r="C68" s="8">
        <v>111033.3</v>
      </c>
      <c r="E68" s="35" t="s">
        <v>316</v>
      </c>
      <c r="F68" s="36">
        <v>54800</v>
      </c>
      <c r="G68" s="41">
        <v>2</v>
      </c>
      <c r="H68" s="42"/>
    </row>
    <row r="69" spans="1:8" ht="47.25">
      <c r="A69" s="17">
        <v>66</v>
      </c>
      <c r="B69" s="1" t="s">
        <v>110</v>
      </c>
      <c r="C69" s="8">
        <v>124208.78</v>
      </c>
      <c r="E69" s="35" t="s">
        <v>235</v>
      </c>
      <c r="F69" s="36">
        <v>55540.85</v>
      </c>
      <c r="G69" s="41">
        <v>2</v>
      </c>
      <c r="H69" s="43" t="s">
        <v>236</v>
      </c>
    </row>
    <row r="70" spans="1:8" ht="33.75">
      <c r="A70" s="17">
        <v>77</v>
      </c>
      <c r="B70" s="1" t="s">
        <v>11</v>
      </c>
      <c r="C70" s="8">
        <v>168000</v>
      </c>
      <c r="E70" s="35" t="s">
        <v>233</v>
      </c>
      <c r="F70" s="36">
        <v>60000</v>
      </c>
      <c r="G70" s="41">
        <v>2</v>
      </c>
      <c r="H70" s="43" t="s">
        <v>234</v>
      </c>
    </row>
    <row r="71" spans="1:8" ht="47.25">
      <c r="A71" s="17">
        <v>19</v>
      </c>
      <c r="B71" s="1" t="s">
        <v>125</v>
      </c>
      <c r="C71" s="8">
        <v>260468</v>
      </c>
      <c r="E71" s="35" t="s">
        <v>297</v>
      </c>
      <c r="F71" s="36">
        <v>71247.19</v>
      </c>
      <c r="G71" s="41">
        <v>2</v>
      </c>
      <c r="H71" s="43" t="s">
        <v>298</v>
      </c>
    </row>
    <row r="72" spans="1:8" ht="33.75">
      <c r="A72" s="17">
        <v>61</v>
      </c>
      <c r="B72" s="1" t="s">
        <v>1</v>
      </c>
      <c r="C72" s="8">
        <v>308672.88</v>
      </c>
      <c r="E72" s="35" t="s">
        <v>230</v>
      </c>
      <c r="F72" s="36">
        <v>74000</v>
      </c>
      <c r="G72" s="41">
        <v>2</v>
      </c>
      <c r="H72" s="43" t="s">
        <v>231</v>
      </c>
    </row>
    <row r="73" spans="1:8" ht="33.75">
      <c r="A73" s="17">
        <v>63</v>
      </c>
      <c r="B73" s="1" t="s">
        <v>5</v>
      </c>
      <c r="C73" s="8">
        <v>312588.1</v>
      </c>
      <c r="E73" s="35" t="s">
        <v>220</v>
      </c>
      <c r="F73" s="36">
        <v>74863.58</v>
      </c>
      <c r="G73" s="41">
        <v>2</v>
      </c>
      <c r="H73" s="43" t="s">
        <v>221</v>
      </c>
    </row>
    <row r="74" spans="1:8" ht="45">
      <c r="A74" s="17">
        <v>15</v>
      </c>
      <c r="B74" s="1" t="s">
        <v>138</v>
      </c>
      <c r="C74" s="8">
        <v>441888.85</v>
      </c>
      <c r="E74" s="35" t="s">
        <v>275</v>
      </c>
      <c r="F74" s="36">
        <v>80186.98999999999</v>
      </c>
      <c r="G74" s="41">
        <v>2</v>
      </c>
      <c r="H74" s="43" t="s">
        <v>276</v>
      </c>
    </row>
    <row r="75" spans="1:8" ht="33.75">
      <c r="A75" s="17">
        <v>17</v>
      </c>
      <c r="B75" s="1" t="s">
        <v>162</v>
      </c>
      <c r="C75" s="8">
        <v>463350</v>
      </c>
      <c r="E75" s="39" t="s">
        <v>180</v>
      </c>
      <c r="F75" s="40">
        <v>96220.88</v>
      </c>
      <c r="G75" s="41">
        <v>1</v>
      </c>
      <c r="H75" s="42"/>
    </row>
    <row r="76" spans="1:8" ht="33.75">
      <c r="A76" s="17">
        <v>12</v>
      </c>
      <c r="B76" s="1" t="s">
        <v>115</v>
      </c>
      <c r="C76" s="8">
        <v>463718.44</v>
      </c>
      <c r="E76" s="35" t="s">
        <v>204</v>
      </c>
      <c r="F76" s="36">
        <v>111033.30000000002</v>
      </c>
      <c r="G76" s="41">
        <v>2</v>
      </c>
      <c r="H76" s="43" t="s">
        <v>205</v>
      </c>
    </row>
    <row r="77" spans="1:8" ht="45">
      <c r="A77" s="17">
        <v>14</v>
      </c>
      <c r="B77" s="1" t="s">
        <v>155</v>
      </c>
      <c r="C77" s="8">
        <v>511370</v>
      </c>
      <c r="E77" s="35" t="s">
        <v>289</v>
      </c>
      <c r="F77" s="36">
        <v>124208.78</v>
      </c>
      <c r="G77" s="41">
        <v>2</v>
      </c>
      <c r="H77" s="43" t="s">
        <v>290</v>
      </c>
    </row>
    <row r="78" spans="1:8" ht="45">
      <c r="A78" s="17">
        <v>16</v>
      </c>
      <c r="B78" s="1" t="s">
        <v>135</v>
      </c>
      <c r="C78" s="8">
        <v>687096</v>
      </c>
      <c r="E78" s="35" t="s">
        <v>249</v>
      </c>
      <c r="F78" s="36">
        <v>168000</v>
      </c>
      <c r="G78" s="41">
        <v>2</v>
      </c>
      <c r="H78" s="43" t="s">
        <v>250</v>
      </c>
    </row>
    <row r="79" spans="1:8" ht="45">
      <c r="A79" s="17">
        <v>50</v>
      </c>
      <c r="B79" s="1" t="s">
        <v>153</v>
      </c>
      <c r="C79" s="8">
        <v>758479.08</v>
      </c>
      <c r="E79" s="35" t="s">
        <v>319</v>
      </c>
      <c r="F79" s="36">
        <v>260468</v>
      </c>
      <c r="G79" s="41">
        <v>2</v>
      </c>
      <c r="H79" s="43" t="s">
        <v>302</v>
      </c>
    </row>
    <row r="80" spans="1:8" ht="33.75">
      <c r="A80" s="17">
        <v>4</v>
      </c>
      <c r="B80" s="1" t="s">
        <v>16</v>
      </c>
      <c r="C80" s="30">
        <v>802265</v>
      </c>
      <c r="E80" s="35" t="s">
        <v>195</v>
      </c>
      <c r="F80" s="36">
        <v>265508.29000000004</v>
      </c>
      <c r="G80" s="41">
        <v>2</v>
      </c>
      <c r="H80" s="42"/>
    </row>
    <row r="81" spans="1:8" ht="45">
      <c r="A81" s="17">
        <v>6</v>
      </c>
      <c r="B81" s="1" t="s">
        <v>169</v>
      </c>
      <c r="C81" s="30">
        <v>1134515.3</v>
      </c>
      <c r="E81" s="35" t="s">
        <v>237</v>
      </c>
      <c r="F81" s="36">
        <v>308672.87999999995</v>
      </c>
      <c r="G81" s="41">
        <v>2</v>
      </c>
      <c r="H81" s="43" t="s">
        <v>238</v>
      </c>
    </row>
    <row r="82" spans="1:8" ht="33.75">
      <c r="A82" s="17">
        <v>11</v>
      </c>
      <c r="B82" s="1" t="s">
        <v>124</v>
      </c>
      <c r="C82" s="8">
        <v>1183077.08</v>
      </c>
      <c r="E82" s="35" t="s">
        <v>244</v>
      </c>
      <c r="F82" s="36">
        <v>312588.1</v>
      </c>
      <c r="G82" s="41">
        <v>2</v>
      </c>
      <c r="H82" s="42"/>
    </row>
    <row r="83" spans="1:8" ht="33.75">
      <c r="A83" s="17">
        <v>13</v>
      </c>
      <c r="B83" s="1" t="s">
        <v>160</v>
      </c>
      <c r="C83" s="8">
        <v>2042168.1</v>
      </c>
      <c r="E83" s="35" t="s">
        <v>189</v>
      </c>
      <c r="F83" s="36">
        <v>441888.85</v>
      </c>
      <c r="G83" s="41">
        <v>2</v>
      </c>
      <c r="H83" s="42"/>
    </row>
    <row r="84" spans="1:8" ht="33.75">
      <c r="A84" s="17">
        <v>10</v>
      </c>
      <c r="B84" s="1" t="s">
        <v>123</v>
      </c>
      <c r="C84" s="30">
        <v>5429826.38</v>
      </c>
      <c r="E84" s="35" t="s">
        <v>265</v>
      </c>
      <c r="F84" s="36">
        <v>463350</v>
      </c>
      <c r="G84" s="41">
        <v>2</v>
      </c>
      <c r="H84" s="43" t="s">
        <v>266</v>
      </c>
    </row>
    <row r="85" spans="1:8" ht="33.75">
      <c r="A85" s="17">
        <v>7</v>
      </c>
      <c r="B85" s="1" t="s">
        <v>171</v>
      </c>
      <c r="C85" s="30">
        <v>6124668</v>
      </c>
      <c r="E85" s="35" t="s">
        <v>318</v>
      </c>
      <c r="F85" s="36">
        <v>463718.44</v>
      </c>
      <c r="G85" s="41">
        <v>2</v>
      </c>
      <c r="H85" s="42"/>
    </row>
    <row r="86" spans="1:8" ht="33.75">
      <c r="A86" s="17">
        <v>9</v>
      </c>
      <c r="B86" s="1" t="s">
        <v>173</v>
      </c>
      <c r="C86" s="30">
        <v>19000000</v>
      </c>
      <c r="E86" s="35" t="s">
        <v>247</v>
      </c>
      <c r="F86" s="36">
        <v>511370</v>
      </c>
      <c r="G86" s="41">
        <v>2</v>
      </c>
      <c r="H86" s="43" t="s">
        <v>248</v>
      </c>
    </row>
    <row r="87" spans="1:8" ht="33.75">
      <c r="A87" s="17"/>
      <c r="B87" s="31" t="s">
        <v>0</v>
      </c>
      <c r="C87" s="30"/>
      <c r="E87" s="35" t="s">
        <v>285</v>
      </c>
      <c r="F87" s="36">
        <v>687096</v>
      </c>
      <c r="G87" s="41">
        <v>2</v>
      </c>
      <c r="H87" s="43" t="s">
        <v>286</v>
      </c>
    </row>
    <row r="88" spans="1:8" ht="33.75">
      <c r="A88" s="17">
        <v>78</v>
      </c>
      <c r="B88" s="1"/>
      <c r="C88" s="8"/>
      <c r="E88" s="35" t="s">
        <v>243</v>
      </c>
      <c r="F88" s="36">
        <v>758479.0799999998</v>
      </c>
      <c r="G88" s="41">
        <v>2</v>
      </c>
      <c r="H88" s="42"/>
    </row>
    <row r="89" spans="5:8" ht="45">
      <c r="E89" s="37" t="s">
        <v>322</v>
      </c>
      <c r="F89" s="38">
        <v>1082265</v>
      </c>
      <c r="G89" s="41">
        <v>3</v>
      </c>
      <c r="H89" s="42"/>
    </row>
    <row r="90" spans="5:8" ht="33.75">
      <c r="E90" s="35" t="s">
        <v>311</v>
      </c>
      <c r="F90" s="36">
        <v>1183077.08</v>
      </c>
      <c r="G90" s="41">
        <v>2</v>
      </c>
      <c r="H90" s="42"/>
    </row>
    <row r="91" spans="5:8" ht="45">
      <c r="E91" s="37" t="s">
        <v>321</v>
      </c>
      <c r="F91" s="38">
        <v>1434515.3</v>
      </c>
      <c r="G91" s="41">
        <v>3</v>
      </c>
      <c r="H91" s="42"/>
    </row>
    <row r="92" spans="5:8" ht="33.75">
      <c r="E92" s="35" t="s">
        <v>269</v>
      </c>
      <c r="F92" s="36">
        <v>2042168.1000000003</v>
      </c>
      <c r="G92" s="41">
        <v>2</v>
      </c>
      <c r="H92" s="42"/>
    </row>
    <row r="93" spans="5:8" ht="33.75">
      <c r="E93" s="35" t="s">
        <v>254</v>
      </c>
      <c r="F93" s="36">
        <v>4000000</v>
      </c>
      <c r="G93" s="41">
        <v>2</v>
      </c>
      <c r="H93" s="42"/>
    </row>
    <row r="94" spans="5:8" ht="33.75">
      <c r="E94" s="35" t="s">
        <v>317</v>
      </c>
      <c r="F94" s="36">
        <v>5429826.38</v>
      </c>
      <c r="G94" s="41">
        <v>2</v>
      </c>
      <c r="H94" s="42"/>
    </row>
    <row r="95" spans="5:8" ht="22.5">
      <c r="E95" s="35" t="s">
        <v>320</v>
      </c>
      <c r="F95" s="36">
        <v>6124668</v>
      </c>
      <c r="G95" s="41">
        <v>2</v>
      </c>
      <c r="H95" s="42"/>
    </row>
    <row r="96" spans="5:8" ht="33.75">
      <c r="E96" s="35" t="s">
        <v>255</v>
      </c>
      <c r="F96" s="36">
        <v>15000000</v>
      </c>
      <c r="G96" s="41">
        <v>2</v>
      </c>
      <c r="H96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home</cp:lastModifiedBy>
  <cp:lastPrinted>2017-03-14T18:08:45Z</cp:lastPrinted>
  <dcterms:created xsi:type="dcterms:W3CDTF">2015-02-21T18:01:38Z</dcterms:created>
  <dcterms:modified xsi:type="dcterms:W3CDTF">2017-03-16T10:38:02Z</dcterms:modified>
  <cp:category/>
  <cp:version/>
  <cp:contentType/>
  <cp:contentStatus/>
</cp:coreProperties>
</file>