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315" windowHeight="1080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15" i="1"/>
  <c r="C3" i="2"/>
  <c r="I15"/>
  <c r="E15"/>
  <c r="C5"/>
  <c r="C2"/>
  <c r="C7" s="1"/>
  <c r="C9" s="1"/>
  <c r="C81" i="1"/>
  <c r="C4" i="2"/>
</calcChain>
</file>

<file path=xl/sharedStrings.xml><?xml version="1.0" encoding="utf-8"?>
<sst xmlns="http://schemas.openxmlformats.org/spreadsheetml/2006/main" count="237" uniqueCount="162">
  <si>
    <t>Итого оплачено поставщикам услуг в т.ч.</t>
  </si>
  <si>
    <t>ТГК</t>
  </si>
  <si>
    <t xml:space="preserve">Водоканал </t>
  </si>
  <si>
    <t>УК Содружество</t>
  </si>
  <si>
    <t>ОТИС (обслуж.лифтов)</t>
  </si>
  <si>
    <t>ООО «Трилайн» вывоз мусора</t>
  </si>
  <si>
    <t>СНАЙПС (консьержи)</t>
  </si>
  <si>
    <t>ООО «Доминанта» (Антенна)</t>
  </si>
  <si>
    <t>ООО «Антенное бюро» (антенна НТВ+)</t>
  </si>
  <si>
    <t>ООО «СЕВЕРО-Западный Банк СБЕРБАНК РОССИИ» (обслуживание)</t>
  </si>
  <si>
    <t>ООО «Артель трубочистов» (проточная вентиляция)</t>
  </si>
  <si>
    <t>ООО «Энергопульс-сервис» (обслуживание теплоузлов)</t>
  </si>
  <si>
    <t>ООО «ТелеГлобал» (хостинг)</t>
  </si>
  <si>
    <t>ООО «Теплосеть Санкт-Петербурга» (исп.тепловых сетей)</t>
  </si>
  <si>
    <t>ООО «Солярис Строй»</t>
  </si>
  <si>
    <t>ООО «РосСервис» , ООО «ПромАльп-Стрим» (мойка фасадов)</t>
  </si>
  <si>
    <t>ООО «Солярис Сервис»</t>
  </si>
  <si>
    <t>ООО «Охранная фирма «Титан»</t>
  </si>
  <si>
    <t>ЗАО «Линдстрем», ООО «Система Юнирент» (обслуживание ковриков)</t>
  </si>
  <si>
    <t>ООО «Амазон сервис» (очистка воды)</t>
  </si>
  <si>
    <t>ООО «Система Эффективного Теплоснабжения» (проект и строительство пандуса)</t>
  </si>
  <si>
    <t>ООО «ЮФ «Аналитика» (ведение судебных дел)</t>
  </si>
  <si>
    <t>ООО «Юрком» (юридическая фирма)</t>
  </si>
  <si>
    <t>ООО «Торговый дом Феникс» доставка пит.воды</t>
  </si>
  <si>
    <t>ООО «ЭЛИТА-ПЕТЕРБУРГ» (сантех.материалы)</t>
  </si>
  <si>
    <t>ООО «Юлмарт» (покупка монитора)</t>
  </si>
  <si>
    <t>ООО «Пулково-цветы»</t>
  </si>
  <si>
    <t xml:space="preserve">ОАО «Ростелеком» </t>
  </si>
  <si>
    <t>ООО «Система Эффективного Теплоснабжения» (проектные работы по установке ДГУ)</t>
  </si>
  <si>
    <t>ООО «Правовые инновации»</t>
  </si>
  <si>
    <t>ООО «Система Эффективного Теплоснабжения» (ДГУ - дизель генератор)</t>
  </si>
  <si>
    <t>ООО «Транс Лэвэл Компани» (обслуживание лифта в паркинг)</t>
  </si>
  <si>
    <t>ООО «Санпрайс», ООО «Норд», ООО «СанТехКомплект-СПб», ООО «Медиа-Маркт-Сатурн» (сантехнические материалы )</t>
  </si>
  <si>
    <t>ООО «Промо Город»</t>
  </si>
  <si>
    <t>ЧОУ «Центр профессионального развития «Аскон»</t>
  </si>
  <si>
    <t>ООО «ПожГарант» (огнетушители)</t>
  </si>
  <si>
    <t>ФГУП    (радио)</t>
  </si>
  <si>
    <t xml:space="preserve">ООО «ИКЦ «Техэксперт сервис» освидет.лифтов </t>
  </si>
  <si>
    <t>ООО «ЦТО «Автоматика-сервис» (обслуживание АППЗ)</t>
  </si>
  <si>
    <t>ООО «МЦЭ ВНИИМ»</t>
  </si>
  <si>
    <t xml:space="preserve">ОАО «Станция профилактической дезинфекции» </t>
  </si>
  <si>
    <t>ООО «Винтеррос» (вентилятор)</t>
  </si>
  <si>
    <t>ООО «АРГОС» (электронная отчётность)</t>
  </si>
  <si>
    <t>ЗАО «Копмлектэнергоучет»</t>
  </si>
  <si>
    <t>ЗАО «ТЭМ» (монометры)</t>
  </si>
  <si>
    <t>ЗАО «Региональный Сетевой Информационный центр»</t>
  </si>
  <si>
    <t>ООО «Чистая Компания  Северо-Запада» ремонт поломоечных и подметающих машин</t>
  </si>
  <si>
    <t>ОСАО «РЕСО-Гарантия» (страхование лифтов)</t>
  </si>
  <si>
    <t>ФГБУ «ФКП  Росреестр»</t>
  </si>
  <si>
    <t>ГП «УКК» ЛО (учеба диспетчеров)</t>
  </si>
  <si>
    <t>ООО «АТМОСФЕРА» (барьеры)</t>
  </si>
  <si>
    <t>ООО «Атлант Альфа» (канцелярия и хоз. материалы)</t>
  </si>
  <si>
    <t>Оплата госпошлины</t>
  </si>
  <si>
    <t>Заработная плата</t>
  </si>
  <si>
    <t>НДФЛ</t>
  </si>
  <si>
    <t>Налоги в ПФР</t>
  </si>
  <si>
    <t>Отчисления на ОМС</t>
  </si>
  <si>
    <t>Отчисления  в ФСС</t>
  </si>
  <si>
    <t>Налог уплачиваемый при УСН</t>
  </si>
  <si>
    <t>Оплата штрафа, пени</t>
  </si>
  <si>
    <t>ТСЖ «Олимп»</t>
  </si>
  <si>
    <t>Финансовый отчет за 2014 г.</t>
  </si>
  <si>
    <t>Остаток на 01.01.2014 на р/с</t>
  </si>
  <si>
    <t>Платежи по квитанциям за коммунальные услуги и обслуживание дома</t>
  </si>
  <si>
    <t xml:space="preserve">Поступления от коммерческой деятельности </t>
  </si>
  <si>
    <t xml:space="preserve">Целевые взносы </t>
  </si>
  <si>
    <t>Взыскано по суду</t>
  </si>
  <si>
    <t>Возврат налогов ранее уплаченных в бюджет</t>
  </si>
  <si>
    <t>ост</t>
  </si>
  <si>
    <t>дох</t>
  </si>
  <si>
    <t>расх</t>
  </si>
  <si>
    <t>должен быть ост.</t>
  </si>
  <si>
    <t>разница=</t>
  </si>
  <si>
    <t>ИНН  Общество с ограниченной ответственностью "Системы Эффективного Теплоснабжения" Итог</t>
  </si>
  <si>
    <t>ИНН 4700001007 ГП "УКК" ЛО Итог</t>
  </si>
  <si>
    <t>ИНН 7705401340 Отдел №14 УФК по Санкт-Петербургу, филиал ФГБУ "ФКП Росреестра" по Санкт-петербургу Итог</t>
  </si>
  <si>
    <t>ИНН 7707049388 Петербургский филиал ОАО "Ростелеком" Итог</t>
  </si>
  <si>
    <t>ИНН 7707083893 СЕВЕРО-ЗАПАДНЫЙ БАНК ОАО "СБЕРБАНК РОССИИ" Итог</t>
  </si>
  <si>
    <t>ИНН 7710045520 Филиал ОСАО "РЕСО-Гарантия" г. Санкт-Петербург Итог</t>
  </si>
  <si>
    <t>ИНН 7733573894 ЗАО "Региональный Сетевой Информационный Центр" Итог</t>
  </si>
  <si>
    <t>ИНН 7743564761 ООО "Медиа-Маркт-Сатурн" Итог</t>
  </si>
  <si>
    <t>ИНН 7801186085 Общество с ограниченной ответственностью "Системы Эффективного Теплоснабжения" Итог</t>
  </si>
  <si>
    <t>ИНН 7801511271 ООО "Правовые инновации" Итог</t>
  </si>
  <si>
    <t>ИНН 7802114044 УФК по г. Санкт-Петербургу (ОПФР по Санкт-Петербургу и Ленинградской области) Итог</t>
  </si>
  <si>
    <t>ИНН 7802114044 УФК по Санкт-Петербургу (ОПФР по Санкт-Петербургу и Ленинградской области) Итог</t>
  </si>
  <si>
    <t>ИНН 7802172254 ООО "Транс Лэвэл Компани" Итог</t>
  </si>
  <si>
    <t>ИНН 7802187652 ООО "Трилайн" Итог</t>
  </si>
  <si>
    <t>ИНН 7804012841 ЗАО "ТЭМ" Итог</t>
  </si>
  <si>
    <t>ИНН 7804049915 ООО "Охранная фирма "Титан" Итог</t>
  </si>
  <si>
    <t>ИНН 7804430454 ООО "Артель трубочистов СПб" Итог</t>
  </si>
  <si>
    <t>ИНН 7804529397 ООО "ПромАльп-Стрим" Итог</t>
  </si>
  <si>
    <t>ИНН 7805030593 ООО "Кабельное телевидение "Доминанта" Итог</t>
  </si>
  <si>
    <t>ИНН 7805223443 Филиал "Санкт-Петербургский" ООО "ОТИС Лифт" Итог</t>
  </si>
  <si>
    <t>ИНН 7805370600 ООО "Амазон-Сервис" Итог</t>
  </si>
  <si>
    <t>ИНН 7805385620 Закрытое акционерное общество "Комплектэнергоучет" Итог</t>
  </si>
  <si>
    <t>ИНН 7805431860 ООО "Содружество" Итог</t>
  </si>
  <si>
    <t>ИНН 7805443713 ООО"Энергопульс-сервис" Итог</t>
  </si>
  <si>
    <t>ИНН 7805477374 ООО "Норд" Итог</t>
  </si>
  <si>
    <t>ИНН 7805595515 ООО "СанТехКомплект-СПб" Итог</t>
  </si>
  <si>
    <t>ИНН 7806495601 ООО "САНПРАЙС" Итог</t>
  </si>
  <si>
    <t>ИНН 7806513265 ООО "РОССЕРВИС" Итог</t>
  </si>
  <si>
    <t>ИНН 7807034890 ООО "ЦТО "Автоматика-сервис" Итог</t>
  </si>
  <si>
    <t>ИНН 7808030168 Северный РТУ ФГУП РС СП Итог</t>
  </si>
  <si>
    <t>ИНН 7810000001 УФК МФ РФ по СПб (Межрайонная ИФНС РФ № 23 по Санкт-Петербургу) Итог</t>
  </si>
  <si>
    <t>ИНН 7810081963 ЗАО "Пулково-Цветы" Итог</t>
  </si>
  <si>
    <t>ИНН 7810225534 ООО "АРГОС" Итог</t>
  </si>
  <si>
    <t>ИНН 7810259766 ООО "ТелеГлобал" Итог</t>
  </si>
  <si>
    <t>ИНН 7810577007 ОАО "Теплосеть Санкт-Петербурга" Итог</t>
  </si>
  <si>
    <t>ИНН 7810646902 ООО "Снайпс" Итог</t>
  </si>
  <si>
    <t>ИНН 7811140530 ООО"ЭЛИТА-Петербург" Итог</t>
  </si>
  <si>
    <t>ИНН 781142855500 Индивидуальный предприниматель Рыков Алексей Вадимович Итог</t>
  </si>
  <si>
    <t>ИНН 7811539082 ООО "ЭЛИТА-ПЕТЕРБУРГ" Итог</t>
  </si>
  <si>
    <t>ИНН 7812000011 УФК МФ РФ по СПб (Межрайонная ИФНС РФ № 11 по Санкт-Петербургу) Итог</t>
  </si>
  <si>
    <t>ИНН 7812014120 УФК по  г.Санкт-Петербургу (Государственное учереждение-Санкт-Петербургское региональное отделение Фонда соц.страхования РФ) ) Итог</t>
  </si>
  <si>
    <t>ИНН 7812014120 УФК по г. Санкт-Петербургу (Государственное учреждение - Санкт-Петербургское региональное отделение Фонда социального страхования Российской Феде Итог</t>
  </si>
  <si>
    <t>ИНН 7813479311 ООО "Винтеррос" Итог</t>
  </si>
  <si>
    <t>ИНН 7813556012 Общество с ограничеснной ответственностью "Антенное Бюро" Итог</t>
  </si>
  <si>
    <t>ИНН 7813561284 ООО "Чистая Компания Северо-Запада" Итог</t>
  </si>
  <si>
    <t>ИНН 7814481810 ООО"Торговый Дом Феникс" Итог</t>
  </si>
  <si>
    <t>ИНН 7814522256 ООО "Юлмарт региональная сбытовая компания" Итог</t>
  </si>
  <si>
    <t>ИНН 7814554811 ООО "Атлант Альфа" Итог</t>
  </si>
  <si>
    <t>ИНН 7815024550 ЗАО Линдстрем Итог</t>
  </si>
  <si>
    <t>ИНН 7816227055 Общество с ограниченной ответственностью "ЮРКОМ" Итог</t>
  </si>
  <si>
    <t>ИНН 7817330270 ООО "Солярис Сервис" Итог</t>
  </si>
  <si>
    <t>ИНН 7817330601 ООО "Солярис Строй" Итог</t>
  </si>
  <si>
    <t>ИНН 7825493825 ОАО "Станция профилактической дезинфекции" Итог</t>
  </si>
  <si>
    <t>ИНН 7825494120 ООО "ИКЦ "Техэксперт сервис" Итог</t>
  </si>
  <si>
    <t>ИНН 7826103098 ООО "МЦЭ ВНИИМ" Итог</t>
  </si>
  <si>
    <t>ИНН 7830000426 ГУП "Водоканал Санкт-Петербурга" Итог</t>
  </si>
  <si>
    <t>ИНН 7838366616 ООО "Система Юнирент" Итог</t>
  </si>
  <si>
    <t>ИНН 7838462239 ООО "ПожГарант" Итог</t>
  </si>
  <si>
    <t>ИНН 7839290462 ЧОУ "Центр профессионального развития "Аскон"" Итог</t>
  </si>
  <si>
    <t>ИНН 7839474220 ООО "Промо Город" Итог</t>
  </si>
  <si>
    <t>ИНН 7840335157 ООО "Юридическая фирма "Аналитика" Итог</t>
  </si>
  <si>
    <t>ИНН 7841312071 ОАО "ТГК-1" Итог</t>
  </si>
  <si>
    <t>ИНН 7841322249 ОАО "Петербургская Сбытовая Компания" Итог</t>
  </si>
  <si>
    <t>ИНН 7841340833 УФК по г. Санкт-Петербург (Северо-Западное управление Ростехнадзора) Итог</t>
  </si>
  <si>
    <t>ИНН 7842000011 УФК МФ РФ по Санкт-Петербургу (Межрайонная ИФНС России № 11 по Санкт-Петербургу) Итог</t>
  </si>
  <si>
    <t>ИНН 7842000011 УФК МФ РФ по Санкт-Петербургу (МИ ФНС России № 10 по Санкт-Петербургу) Итог</t>
  </si>
  <si>
    <t>ИНН 7842456799 Общество с ограниченной ответственностью "АТМОСФЕРА" Итог</t>
  </si>
  <si>
    <t>Госпошлина</t>
  </si>
  <si>
    <t>росреестр</t>
  </si>
  <si>
    <t>фсс</t>
  </si>
  <si>
    <t>ндфл и усн</t>
  </si>
  <si>
    <t>пфр</t>
  </si>
  <si>
    <t>УФК</t>
  </si>
  <si>
    <t>учтено: госпошлина</t>
  </si>
  <si>
    <t>есть</t>
  </si>
  <si>
    <t>tcnm</t>
  </si>
  <si>
    <t>№</t>
  </si>
  <si>
    <t>Наименование поставщика</t>
  </si>
  <si>
    <t>сумма, руб</t>
  </si>
  <si>
    <t>Остаток на 01.01.2015 на р/сч ТСЖ</t>
  </si>
  <si>
    <t>Доход</t>
  </si>
  <si>
    <t>Расход</t>
  </si>
  <si>
    <t>Итого:</t>
  </si>
  <si>
    <t>Возврат заемных средств по решению суда</t>
  </si>
  <si>
    <t>ПСК (электроэнергия МОП)</t>
  </si>
  <si>
    <t>ООО «Система Эффективного Теплоснабжения» (материалы, строительно монтажные и пусконаладочные работы по установке ДГУ)</t>
  </si>
  <si>
    <t>За слитую воду</t>
  </si>
  <si>
    <t xml:space="preserve"> Председатель правления                      Е.И. горелый</t>
  </si>
  <si>
    <t>Главный бухгалтер                                     О.В. Терещук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</si>
</sst>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0"/>
      <color rgb="FFFF0000"/>
      <name val="MS Sans Serif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4" fontId="2" fillId="0" borderId="0" xfId="0" applyNumberFormat="1" applyFont="1" applyAlignment="1">
      <alignment horizontal="right"/>
    </xf>
    <xf numFmtId="0" fontId="2" fillId="0" borderId="0" xfId="0" applyFont="1"/>
    <xf numFmtId="44" fontId="2" fillId="0" borderId="1" xfId="0" applyNumberFormat="1" applyFont="1" applyBorder="1" applyAlignment="1">
      <alignment horizontal="right" vertical="center" wrapText="1"/>
    </xf>
    <xf numFmtId="44" fontId="5" fillId="0" borderId="0" xfId="0" applyNumberFormat="1" applyFont="1" applyAlignment="1">
      <alignment horizontal="right"/>
    </xf>
    <xf numFmtId="44" fontId="2" fillId="0" borderId="0" xfId="0" applyNumberFormat="1" applyFont="1"/>
    <xf numFmtId="164" fontId="2" fillId="0" borderId="0" xfId="0" applyNumberFormat="1" applyFont="1"/>
    <xf numFmtId="0" fontId="1" fillId="0" borderId="0" xfId="1"/>
    <xf numFmtId="164" fontId="1" fillId="0" borderId="0" xfId="1" applyNumberFormat="1"/>
    <xf numFmtId="0" fontId="6" fillId="0" borderId="0" xfId="1" applyFont="1"/>
    <xf numFmtId="164" fontId="6" fillId="0" borderId="0" xfId="1" applyNumberFormat="1" applyFont="1"/>
    <xf numFmtId="164" fontId="7" fillId="0" borderId="0" xfId="0" applyNumberFormat="1" applyFont="1"/>
    <xf numFmtId="44" fontId="5" fillId="0" borderId="0" xfId="0" applyNumberFormat="1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44" fontId="8" fillId="0" borderId="2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44" fontId="9" fillId="0" borderId="5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topLeftCell="A55" zoomScale="85" zoomScaleNormal="85" workbookViewId="0">
      <selection activeCell="J80" sqref="J80"/>
    </sheetView>
  </sheetViews>
  <sheetFormatPr defaultRowHeight="15.75"/>
  <cols>
    <col min="1" max="1" width="3.5703125" style="7" bestFit="1" customWidth="1"/>
    <col min="2" max="2" width="91.7109375" style="7" customWidth="1"/>
    <col min="3" max="3" width="19.7109375" style="6" bestFit="1" customWidth="1"/>
    <col min="15" max="16384" width="9.140625" style="7"/>
  </cols>
  <sheetData>
    <row r="1" spans="1:3" ht="21">
      <c r="B1" s="3" t="s">
        <v>60</v>
      </c>
    </row>
    <row r="2" spans="1:3">
      <c r="B2" s="2" t="s">
        <v>61</v>
      </c>
    </row>
    <row r="4" spans="1:3">
      <c r="B4" s="7" t="s">
        <v>62</v>
      </c>
      <c r="C4" s="17">
        <v>5164651.8</v>
      </c>
    </row>
    <row r="6" spans="1:3" ht="21.75" thickBot="1">
      <c r="B6" s="4" t="s">
        <v>153</v>
      </c>
      <c r="C6" s="7"/>
    </row>
    <row r="7" spans="1:3" ht="16.5" thickBot="1">
      <c r="A7" s="22" t="s">
        <v>149</v>
      </c>
      <c r="B7" s="23" t="s">
        <v>150</v>
      </c>
      <c r="C7" s="25" t="s">
        <v>151</v>
      </c>
    </row>
    <row r="8" spans="1:3">
      <c r="A8" s="18">
        <v>1</v>
      </c>
      <c r="B8" s="1" t="s">
        <v>63</v>
      </c>
      <c r="C8" s="8">
        <v>18648405.390000001</v>
      </c>
    </row>
    <row r="9" spans="1:3">
      <c r="A9" s="18">
        <v>2</v>
      </c>
      <c r="B9" s="1" t="s">
        <v>64</v>
      </c>
      <c r="C9" s="8">
        <v>2937630</v>
      </c>
    </row>
    <row r="10" spans="1:3">
      <c r="A10" s="18">
        <v>3</v>
      </c>
      <c r="B10" s="1" t="s">
        <v>65</v>
      </c>
      <c r="C10" s="8">
        <v>647030.63</v>
      </c>
    </row>
    <row r="11" spans="1:3">
      <c r="A11" s="18">
        <v>4</v>
      </c>
      <c r="B11" s="1" t="s">
        <v>156</v>
      </c>
      <c r="C11" s="8">
        <v>585000</v>
      </c>
    </row>
    <row r="12" spans="1:3">
      <c r="A12" s="18">
        <v>5</v>
      </c>
      <c r="B12" s="1" t="s">
        <v>159</v>
      </c>
      <c r="C12" s="8">
        <v>8000</v>
      </c>
    </row>
    <row r="13" spans="1:3">
      <c r="A13" s="18">
        <v>6</v>
      </c>
      <c r="B13" s="1" t="s">
        <v>66</v>
      </c>
      <c r="C13" s="8">
        <v>452836.41</v>
      </c>
    </row>
    <row r="14" spans="1:3">
      <c r="A14" s="18">
        <v>7</v>
      </c>
      <c r="B14" s="1" t="s">
        <v>67</v>
      </c>
      <c r="C14" s="8">
        <v>24156.19</v>
      </c>
    </row>
    <row r="15" spans="1:3">
      <c r="B15" s="24" t="s">
        <v>155</v>
      </c>
      <c r="C15" s="9">
        <f>SUM(C8:C14)</f>
        <v>23303058.620000001</v>
      </c>
    </row>
    <row r="16" spans="1:3">
      <c r="C16" s="7"/>
    </row>
    <row r="17" spans="1:3" ht="21.75" thickBot="1">
      <c r="B17" s="5" t="s">
        <v>154</v>
      </c>
      <c r="C17" s="7"/>
    </row>
    <row r="18" spans="1:3" ht="16.5" thickBot="1">
      <c r="A18" s="22" t="s">
        <v>149</v>
      </c>
      <c r="B18" s="23" t="s">
        <v>150</v>
      </c>
      <c r="C18" s="25" t="s">
        <v>151</v>
      </c>
    </row>
    <row r="19" spans="1:3">
      <c r="A19" s="19">
        <v>1</v>
      </c>
      <c r="B19" s="20" t="s">
        <v>0</v>
      </c>
      <c r="C19" s="21">
        <v>14513196.18</v>
      </c>
    </row>
    <row r="20" spans="1:3">
      <c r="A20" s="18">
        <v>2</v>
      </c>
      <c r="B20" s="1" t="s">
        <v>56</v>
      </c>
      <c r="C20" s="8">
        <v>0</v>
      </c>
    </row>
    <row r="21" spans="1:3">
      <c r="A21" s="18">
        <v>3</v>
      </c>
      <c r="B21" s="1" t="s">
        <v>59</v>
      </c>
      <c r="C21" s="8">
        <v>0</v>
      </c>
    </row>
    <row r="22" spans="1:3">
      <c r="A22" s="18">
        <v>4</v>
      </c>
      <c r="B22" s="1" t="s">
        <v>45</v>
      </c>
      <c r="C22" s="8">
        <v>270</v>
      </c>
    </row>
    <row r="23" spans="1:3">
      <c r="A23" s="18">
        <v>5</v>
      </c>
      <c r="B23" s="1" t="s">
        <v>8</v>
      </c>
      <c r="C23" s="8">
        <v>840</v>
      </c>
    </row>
    <row r="24" spans="1:3">
      <c r="A24" s="18">
        <v>6</v>
      </c>
      <c r="B24" s="1" t="s">
        <v>48</v>
      </c>
      <c r="C24" s="8">
        <v>1200</v>
      </c>
    </row>
    <row r="25" spans="1:3">
      <c r="A25" s="18">
        <v>7</v>
      </c>
      <c r="B25" s="1" t="s">
        <v>13</v>
      </c>
      <c r="C25" s="8">
        <v>1563.5</v>
      </c>
    </row>
    <row r="26" spans="1:3">
      <c r="A26" s="18">
        <v>8</v>
      </c>
      <c r="B26" s="1" t="s">
        <v>43</v>
      </c>
      <c r="C26" s="8">
        <v>2212.5</v>
      </c>
    </row>
    <row r="27" spans="1:3">
      <c r="A27" s="18">
        <v>9</v>
      </c>
      <c r="B27" s="1" t="s">
        <v>42</v>
      </c>
      <c r="C27" s="8">
        <v>3000</v>
      </c>
    </row>
    <row r="28" spans="1:3">
      <c r="A28" s="18">
        <v>10</v>
      </c>
      <c r="B28" s="1" t="s">
        <v>19</v>
      </c>
      <c r="C28" s="8">
        <v>31000</v>
      </c>
    </row>
    <row r="29" spans="1:3">
      <c r="A29" s="18">
        <v>11</v>
      </c>
      <c r="B29" s="1" t="s">
        <v>34</v>
      </c>
      <c r="C29" s="8">
        <v>3300</v>
      </c>
    </row>
    <row r="30" spans="1:3">
      <c r="A30" s="18">
        <v>12</v>
      </c>
      <c r="B30" s="1" t="s">
        <v>12</v>
      </c>
      <c r="C30" s="8">
        <v>3398.4</v>
      </c>
    </row>
    <row r="31" spans="1:3">
      <c r="A31" s="18">
        <v>13</v>
      </c>
      <c r="B31" s="1" t="s">
        <v>25</v>
      </c>
      <c r="C31" s="8">
        <v>5030</v>
      </c>
    </row>
    <row r="32" spans="1:3">
      <c r="A32" s="18">
        <v>14</v>
      </c>
      <c r="B32" s="1" t="s">
        <v>44</v>
      </c>
      <c r="C32" s="8">
        <v>5404.4</v>
      </c>
    </row>
    <row r="33" spans="1:3">
      <c r="A33" s="18">
        <v>15</v>
      </c>
      <c r="B33" s="1" t="s">
        <v>49</v>
      </c>
      <c r="C33" s="8">
        <v>5664</v>
      </c>
    </row>
    <row r="34" spans="1:3">
      <c r="A34" s="18">
        <v>16</v>
      </c>
      <c r="B34" s="1" t="s">
        <v>33</v>
      </c>
      <c r="C34" s="8">
        <v>6254</v>
      </c>
    </row>
    <row r="35" spans="1:3">
      <c r="A35" s="18">
        <v>17</v>
      </c>
      <c r="B35" s="1" t="s">
        <v>47</v>
      </c>
      <c r="C35" s="8">
        <v>7000</v>
      </c>
    </row>
    <row r="36" spans="1:3" ht="16.5" customHeight="1">
      <c r="A36" s="18">
        <v>18</v>
      </c>
      <c r="B36" s="1" t="s">
        <v>46</v>
      </c>
      <c r="C36" s="8">
        <v>7044.06</v>
      </c>
    </row>
    <row r="37" spans="1:3">
      <c r="A37" s="18">
        <v>19</v>
      </c>
      <c r="B37" s="1" t="s">
        <v>52</v>
      </c>
      <c r="C37" s="8">
        <v>7200</v>
      </c>
    </row>
    <row r="38" spans="1:3">
      <c r="A38" s="18">
        <v>20</v>
      </c>
      <c r="B38" s="1" t="s">
        <v>35</v>
      </c>
      <c r="C38" s="8">
        <v>7376</v>
      </c>
    </row>
    <row r="39" spans="1:3">
      <c r="A39" s="18">
        <v>21</v>
      </c>
      <c r="B39" s="1" t="s">
        <v>57</v>
      </c>
      <c r="C39" s="8">
        <v>8072</v>
      </c>
    </row>
    <row r="40" spans="1:3">
      <c r="A40" s="18">
        <v>22</v>
      </c>
      <c r="B40" s="1" t="s">
        <v>39</v>
      </c>
      <c r="C40" s="8">
        <v>8897.2000000000007</v>
      </c>
    </row>
    <row r="41" spans="1:3">
      <c r="A41" s="18">
        <v>23</v>
      </c>
      <c r="B41" s="1" t="s">
        <v>29</v>
      </c>
      <c r="C41" s="8">
        <v>9000</v>
      </c>
    </row>
    <row r="42" spans="1:3">
      <c r="A42" s="18">
        <v>24</v>
      </c>
      <c r="B42" s="1" t="s">
        <v>41</v>
      </c>
      <c r="C42" s="8">
        <v>11350</v>
      </c>
    </row>
    <row r="43" spans="1:3">
      <c r="A43" s="18">
        <v>25</v>
      </c>
      <c r="B43" s="1" t="s">
        <v>23</v>
      </c>
      <c r="C43" s="8">
        <v>16400</v>
      </c>
    </row>
    <row r="44" spans="1:3">
      <c r="A44" s="18">
        <v>26</v>
      </c>
      <c r="B44" s="1" t="s">
        <v>50</v>
      </c>
      <c r="C44" s="8">
        <v>16580</v>
      </c>
    </row>
    <row r="45" spans="1:3">
      <c r="A45" s="18">
        <v>27</v>
      </c>
      <c r="B45" s="1" t="s">
        <v>40</v>
      </c>
      <c r="C45" s="8">
        <v>19831.09</v>
      </c>
    </row>
    <row r="46" spans="1:3">
      <c r="A46" s="18">
        <v>28</v>
      </c>
      <c r="B46" s="1" t="s">
        <v>28</v>
      </c>
      <c r="C46" s="8">
        <v>55000</v>
      </c>
    </row>
    <row r="47" spans="1:3">
      <c r="A47" s="18">
        <v>29</v>
      </c>
      <c r="B47" s="1" t="s">
        <v>27</v>
      </c>
      <c r="C47" s="8">
        <v>24545.62</v>
      </c>
    </row>
    <row r="48" spans="1:3">
      <c r="A48" s="18">
        <v>30</v>
      </c>
      <c r="B48" s="1" t="s">
        <v>37</v>
      </c>
      <c r="C48" s="8">
        <v>33868.33</v>
      </c>
    </row>
    <row r="49" spans="1:3">
      <c r="A49" s="18">
        <v>31</v>
      </c>
      <c r="B49" s="1" t="s">
        <v>26</v>
      </c>
      <c r="C49" s="8">
        <v>34120</v>
      </c>
    </row>
    <row r="50" spans="1:3">
      <c r="A50" s="18">
        <v>32</v>
      </c>
      <c r="B50" s="1" t="s">
        <v>31</v>
      </c>
      <c r="C50" s="8">
        <v>49560</v>
      </c>
    </row>
    <row r="51" spans="1:3">
      <c r="A51" s="18">
        <v>33</v>
      </c>
      <c r="B51" s="1" t="s">
        <v>17</v>
      </c>
      <c r="C51" s="8">
        <v>54225</v>
      </c>
    </row>
    <row r="52" spans="1:3">
      <c r="A52" s="18">
        <v>34</v>
      </c>
      <c r="B52" s="1" t="s">
        <v>9</v>
      </c>
      <c r="C52" s="8">
        <v>58176.3</v>
      </c>
    </row>
    <row r="53" spans="1:3">
      <c r="A53" s="18">
        <v>35</v>
      </c>
      <c r="B53" s="1" t="s">
        <v>22</v>
      </c>
      <c r="C53" s="8">
        <v>58500</v>
      </c>
    </row>
    <row r="54" spans="1:3">
      <c r="A54" s="18">
        <v>36</v>
      </c>
      <c r="B54" s="1" t="s">
        <v>18</v>
      </c>
      <c r="C54" s="8">
        <v>62539.199999999997</v>
      </c>
    </row>
    <row r="55" spans="1:3">
      <c r="A55" s="18">
        <v>37</v>
      </c>
      <c r="B55" s="1" t="s">
        <v>10</v>
      </c>
      <c r="C55" s="8">
        <v>65000</v>
      </c>
    </row>
    <row r="56" spans="1:3">
      <c r="A56" s="18">
        <v>38</v>
      </c>
      <c r="B56" s="1" t="s">
        <v>51</v>
      </c>
      <c r="C56" s="8">
        <v>81225.649999999994</v>
      </c>
    </row>
    <row r="57" spans="1:3">
      <c r="A57" s="18">
        <v>39</v>
      </c>
      <c r="B57" s="1" t="s">
        <v>58</v>
      </c>
      <c r="C57" s="8">
        <v>86721</v>
      </c>
    </row>
    <row r="58" spans="1:3">
      <c r="A58" s="18">
        <v>40</v>
      </c>
      <c r="B58" s="1" t="s">
        <v>24</v>
      </c>
      <c r="C58" s="8">
        <v>91711.92</v>
      </c>
    </row>
    <row r="59" spans="1:3">
      <c r="A59" s="18">
        <v>41</v>
      </c>
      <c r="B59" s="1" t="s">
        <v>36</v>
      </c>
      <c r="C59" s="8">
        <v>95560.2</v>
      </c>
    </row>
    <row r="60" spans="1:3" ht="31.5">
      <c r="A60" s="18">
        <v>42</v>
      </c>
      <c r="B60" s="1" t="s">
        <v>32</v>
      </c>
      <c r="C60" s="8">
        <v>177225.60000000001</v>
      </c>
    </row>
    <row r="61" spans="1:3">
      <c r="A61" s="18">
        <v>43</v>
      </c>
      <c r="B61" s="1" t="s">
        <v>7</v>
      </c>
      <c r="C61" s="8">
        <v>187313</v>
      </c>
    </row>
    <row r="62" spans="1:3">
      <c r="A62" s="18">
        <v>44</v>
      </c>
      <c r="B62" s="1" t="s">
        <v>38</v>
      </c>
      <c r="C62" s="8">
        <v>195155</v>
      </c>
    </row>
    <row r="63" spans="1:3">
      <c r="A63" s="18">
        <v>45</v>
      </c>
      <c r="B63" s="1" t="s">
        <v>11</v>
      </c>
      <c r="C63" s="8">
        <v>208000</v>
      </c>
    </row>
    <row r="64" spans="1:3">
      <c r="A64" s="18">
        <v>46</v>
      </c>
      <c r="B64" s="1" t="s">
        <v>21</v>
      </c>
      <c r="C64" s="8">
        <v>241000</v>
      </c>
    </row>
    <row r="65" spans="1:3">
      <c r="A65" s="18">
        <v>47</v>
      </c>
      <c r="B65" s="1" t="s">
        <v>14</v>
      </c>
      <c r="C65" s="8">
        <v>310480</v>
      </c>
    </row>
    <row r="66" spans="1:3">
      <c r="A66" s="18">
        <v>48</v>
      </c>
      <c r="B66" s="1" t="s">
        <v>16</v>
      </c>
      <c r="C66" s="8">
        <v>368917</v>
      </c>
    </row>
    <row r="67" spans="1:3">
      <c r="A67" s="18">
        <v>49</v>
      </c>
      <c r="B67" s="1" t="s">
        <v>157</v>
      </c>
      <c r="C67" s="8">
        <v>375720.56</v>
      </c>
    </row>
    <row r="68" spans="1:3" ht="18" customHeight="1">
      <c r="A68" s="18">
        <v>50</v>
      </c>
      <c r="B68" s="1" t="s">
        <v>15</v>
      </c>
      <c r="C68" s="8">
        <v>430600</v>
      </c>
    </row>
    <row r="69" spans="1:3">
      <c r="A69" s="18">
        <v>51</v>
      </c>
      <c r="B69" s="1" t="s">
        <v>4</v>
      </c>
      <c r="C69" s="8">
        <v>450638.68</v>
      </c>
    </row>
    <row r="70" spans="1:3">
      <c r="A70" s="18">
        <v>52</v>
      </c>
      <c r="B70" s="1" t="s">
        <v>5</v>
      </c>
      <c r="C70" s="8">
        <v>457606.72</v>
      </c>
    </row>
    <row r="71" spans="1:3">
      <c r="A71" s="18">
        <v>53</v>
      </c>
      <c r="B71" s="1" t="s">
        <v>20</v>
      </c>
      <c r="C71" s="8">
        <v>536665.4</v>
      </c>
    </row>
    <row r="72" spans="1:3">
      <c r="A72" s="18">
        <v>54</v>
      </c>
      <c r="B72" s="1" t="s">
        <v>54</v>
      </c>
      <c r="C72" s="8">
        <v>812280</v>
      </c>
    </row>
    <row r="73" spans="1:3">
      <c r="A73" s="18">
        <v>55</v>
      </c>
      <c r="B73" s="1" t="s">
        <v>3</v>
      </c>
      <c r="C73" s="8">
        <v>847572.88</v>
      </c>
    </row>
    <row r="74" spans="1:3" ht="31.5">
      <c r="A74" s="18">
        <v>56</v>
      </c>
      <c r="B74" s="1" t="s">
        <v>158</v>
      </c>
      <c r="C74" s="8">
        <v>995000</v>
      </c>
    </row>
    <row r="75" spans="1:3">
      <c r="A75" s="18">
        <v>57</v>
      </c>
      <c r="B75" s="1" t="s">
        <v>2</v>
      </c>
      <c r="C75" s="8">
        <v>997664.73</v>
      </c>
    </row>
    <row r="76" spans="1:3">
      <c r="A76" s="18">
        <v>58</v>
      </c>
      <c r="B76" s="1" t="s">
        <v>55</v>
      </c>
      <c r="C76" s="8">
        <v>1125719.47</v>
      </c>
    </row>
    <row r="77" spans="1:3">
      <c r="A77" s="18">
        <v>59</v>
      </c>
      <c r="B77" s="1" t="s">
        <v>30</v>
      </c>
      <c r="C77" s="8">
        <v>1200000</v>
      </c>
    </row>
    <row r="78" spans="1:3">
      <c r="A78" s="18">
        <v>60</v>
      </c>
      <c r="B78" s="1" t="s">
        <v>6</v>
      </c>
      <c r="C78" s="8">
        <v>1969750</v>
      </c>
    </row>
    <row r="79" spans="1:3">
      <c r="A79" s="18">
        <v>61</v>
      </c>
      <c r="B79" s="1" t="s">
        <v>1</v>
      </c>
      <c r="C79" s="8">
        <v>3627239.24</v>
      </c>
    </row>
    <row r="80" spans="1:3">
      <c r="A80" s="18">
        <v>62</v>
      </c>
      <c r="B80" s="1" t="s">
        <v>53</v>
      </c>
      <c r="C80" s="8">
        <v>5162511.95</v>
      </c>
    </row>
    <row r="81" spans="1:3">
      <c r="B81" s="24" t="s">
        <v>155</v>
      </c>
      <c r="C81" s="9">
        <f>SUM(C20:C80)</f>
        <v>21715700.600000001</v>
      </c>
    </row>
    <row r="82" spans="1:3">
      <c r="B82" s="24"/>
      <c r="C82" s="9"/>
    </row>
    <row r="83" spans="1:3">
      <c r="B83" s="7" t="s">
        <v>152</v>
      </c>
      <c r="C83" s="9">
        <v>6752009.8200000003</v>
      </c>
    </row>
    <row r="85" spans="1:3">
      <c r="A85" s="7" t="s">
        <v>160</v>
      </c>
    </row>
    <row r="87" spans="1:3">
      <c r="A87" s="7" t="s">
        <v>161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2"/>
  <sheetViews>
    <sheetView workbookViewId="0">
      <selection activeCell="C13" sqref="C13"/>
    </sheetView>
  </sheetViews>
  <sheetFormatPr defaultRowHeight="15.75"/>
  <cols>
    <col min="1" max="1" width="9.140625" style="7"/>
    <col min="2" max="2" width="19.5703125" style="7" customWidth="1"/>
    <col min="3" max="3" width="23" style="7" customWidth="1"/>
    <col min="4" max="4" width="82" style="7" customWidth="1"/>
    <col min="5" max="5" width="32.42578125" style="11" customWidth="1"/>
    <col min="6" max="7" width="9.140625" style="7"/>
    <col min="8" max="8" width="113.5703125" style="7" customWidth="1"/>
    <col min="9" max="9" width="32.42578125" style="11" customWidth="1"/>
    <col min="10" max="11" width="9.140625" style="7"/>
  </cols>
  <sheetData>
    <row r="2" spans="2:9">
      <c r="B2" s="7" t="s">
        <v>68</v>
      </c>
      <c r="C2" s="10">
        <f>Лист1!C4</f>
        <v>5164651.8</v>
      </c>
    </row>
    <row r="3" spans="2:9">
      <c r="B3" s="7" t="s">
        <v>69</v>
      </c>
      <c r="C3" s="10">
        <f>Лист1!C15</f>
        <v>23303058.620000001</v>
      </c>
    </row>
    <row r="4" spans="2:9">
      <c r="B4" s="7" t="s">
        <v>70</v>
      </c>
      <c r="C4" s="10">
        <f>Лист1!C81</f>
        <v>21715700.600000001</v>
      </c>
    </row>
    <row r="5" spans="2:9">
      <c r="B5" s="7" t="s">
        <v>68</v>
      </c>
      <c r="C5" s="10">
        <f>Лист1!C83</f>
        <v>6752009.8200000003</v>
      </c>
    </row>
    <row r="7" spans="2:9">
      <c r="B7" s="7" t="s">
        <v>71</v>
      </c>
      <c r="C7" s="10">
        <f>C2+C3-C4</f>
        <v>6752009.8200000003</v>
      </c>
    </row>
    <row r="9" spans="2:9">
      <c r="B9" s="7" t="s">
        <v>72</v>
      </c>
      <c r="C9" s="10">
        <f>C5-C7</f>
        <v>0</v>
      </c>
    </row>
    <row r="15" spans="2:9" ht="18.75">
      <c r="B15" s="9"/>
      <c r="E15" s="16">
        <f>SUM(E16:E72)</f>
        <v>19303371.840000004</v>
      </c>
      <c r="I15" s="11">
        <f>SUM(I16:I82)</f>
        <v>21344564.309999999</v>
      </c>
    </row>
    <row r="16" spans="2:9">
      <c r="D16" s="12" t="s">
        <v>79</v>
      </c>
      <c r="E16" s="13">
        <v>270</v>
      </c>
      <c r="H16" s="12" t="s">
        <v>73</v>
      </c>
      <c r="I16" s="13">
        <v>255500.96</v>
      </c>
    </row>
    <row r="17" spans="4:9">
      <c r="D17" s="12" t="s">
        <v>116</v>
      </c>
      <c r="E17" s="13">
        <v>840</v>
      </c>
      <c r="H17" s="12" t="s">
        <v>74</v>
      </c>
      <c r="I17" s="13">
        <v>5664</v>
      </c>
    </row>
    <row r="18" spans="4:9">
      <c r="D18" s="12" t="s">
        <v>107</v>
      </c>
      <c r="E18" s="13">
        <v>1563.5</v>
      </c>
      <c r="H18" s="12" t="s">
        <v>75</v>
      </c>
      <c r="I18" s="13">
        <v>1200</v>
      </c>
    </row>
    <row r="19" spans="4:9">
      <c r="D19" s="12" t="s">
        <v>94</v>
      </c>
      <c r="E19" s="13">
        <v>2212.5</v>
      </c>
      <c r="H19" s="12" t="s">
        <v>76</v>
      </c>
      <c r="I19" s="13">
        <v>24545.619999999995</v>
      </c>
    </row>
    <row r="20" spans="4:9">
      <c r="D20" s="12" t="s">
        <v>105</v>
      </c>
      <c r="E20" s="13">
        <v>3000</v>
      </c>
      <c r="H20" s="12" t="s">
        <v>77</v>
      </c>
      <c r="I20" s="13">
        <v>4854524.9600000009</v>
      </c>
    </row>
    <row r="21" spans="4:9">
      <c r="D21" s="12" t="s">
        <v>131</v>
      </c>
      <c r="E21" s="13">
        <v>3300</v>
      </c>
      <c r="H21" s="12" t="s">
        <v>78</v>
      </c>
      <c r="I21" s="13">
        <v>7000</v>
      </c>
    </row>
    <row r="22" spans="4:9">
      <c r="D22" s="12" t="s">
        <v>106</v>
      </c>
      <c r="E22" s="13">
        <v>3398.4</v>
      </c>
      <c r="H22" s="12" t="s">
        <v>79</v>
      </c>
      <c r="I22" s="13">
        <v>270</v>
      </c>
    </row>
    <row r="23" spans="4:9">
      <c r="D23" s="12" t="s">
        <v>119</v>
      </c>
      <c r="E23" s="13">
        <v>5030</v>
      </c>
      <c r="H23" s="12" t="s">
        <v>80</v>
      </c>
      <c r="I23" s="13">
        <v>13998</v>
      </c>
    </row>
    <row r="24" spans="4:9">
      <c r="D24" s="12" t="s">
        <v>87</v>
      </c>
      <c r="E24" s="13">
        <v>5404.4000000000005</v>
      </c>
      <c r="H24" s="12" t="s">
        <v>81</v>
      </c>
      <c r="I24" s="13">
        <v>2531164.44</v>
      </c>
    </row>
    <row r="25" spans="4:9">
      <c r="D25" s="12" t="s">
        <v>74</v>
      </c>
      <c r="E25" s="13">
        <v>5664</v>
      </c>
      <c r="H25" s="12" t="s">
        <v>82</v>
      </c>
      <c r="I25" s="13">
        <v>9000</v>
      </c>
    </row>
    <row r="26" spans="4:9">
      <c r="D26" s="12" t="s">
        <v>132</v>
      </c>
      <c r="E26" s="13">
        <v>6254</v>
      </c>
      <c r="H26" s="12" t="s">
        <v>83</v>
      </c>
      <c r="I26" s="13">
        <v>19.47</v>
      </c>
    </row>
    <row r="27" spans="4:9">
      <c r="D27" s="12" t="s">
        <v>78</v>
      </c>
      <c r="E27" s="13">
        <v>7000</v>
      </c>
      <c r="H27" s="12" t="s">
        <v>84</v>
      </c>
      <c r="I27" s="13">
        <v>1125700</v>
      </c>
    </row>
    <row r="28" spans="4:9">
      <c r="D28" s="12" t="s">
        <v>117</v>
      </c>
      <c r="E28" s="13">
        <v>7044.06</v>
      </c>
      <c r="H28" s="12" t="s">
        <v>85</v>
      </c>
      <c r="I28" s="13">
        <v>49560</v>
      </c>
    </row>
    <row r="29" spans="4:9">
      <c r="D29" s="12" t="s">
        <v>130</v>
      </c>
      <c r="E29" s="13">
        <v>7376</v>
      </c>
      <c r="H29" s="12" t="s">
        <v>86</v>
      </c>
      <c r="I29" s="13">
        <v>457606.72000000009</v>
      </c>
    </row>
    <row r="30" spans="4:9">
      <c r="D30" s="12" t="s">
        <v>111</v>
      </c>
      <c r="E30" s="13">
        <v>8033.92</v>
      </c>
      <c r="H30" s="12" t="s">
        <v>87</v>
      </c>
      <c r="I30" s="13">
        <v>5404.4000000000005</v>
      </c>
    </row>
    <row r="31" spans="4:9">
      <c r="D31" s="12" t="s">
        <v>129</v>
      </c>
      <c r="E31" s="13">
        <v>8495.84</v>
      </c>
      <c r="H31" s="12" t="s">
        <v>88</v>
      </c>
      <c r="I31" s="13">
        <v>54225</v>
      </c>
    </row>
    <row r="32" spans="4:9">
      <c r="D32" s="12" t="s">
        <v>127</v>
      </c>
      <c r="E32" s="13">
        <v>8897.2000000000007</v>
      </c>
      <c r="H32" s="12" t="s">
        <v>89</v>
      </c>
      <c r="I32" s="13">
        <v>65000</v>
      </c>
    </row>
    <row r="33" spans="4:9">
      <c r="D33" s="12" t="s">
        <v>82</v>
      </c>
      <c r="E33" s="13">
        <v>9000</v>
      </c>
      <c r="H33" s="12" t="s">
        <v>90</v>
      </c>
      <c r="I33" s="13">
        <v>222000</v>
      </c>
    </row>
    <row r="34" spans="4:9">
      <c r="D34" s="12" t="s">
        <v>110</v>
      </c>
      <c r="E34" s="13">
        <v>10000</v>
      </c>
      <c r="H34" s="12" t="s">
        <v>91</v>
      </c>
      <c r="I34" s="13">
        <v>187313</v>
      </c>
    </row>
    <row r="35" spans="4:9">
      <c r="D35" s="12" t="s">
        <v>115</v>
      </c>
      <c r="E35" s="13">
        <v>11350</v>
      </c>
      <c r="H35" s="12" t="s">
        <v>92</v>
      </c>
      <c r="I35" s="13">
        <v>450638.67999999993</v>
      </c>
    </row>
    <row r="36" spans="4:9">
      <c r="D36" s="12" t="s">
        <v>80</v>
      </c>
      <c r="E36" s="13">
        <v>13998</v>
      </c>
      <c r="H36" s="12" t="s">
        <v>93</v>
      </c>
      <c r="I36" s="13">
        <v>31000</v>
      </c>
    </row>
    <row r="37" spans="4:9">
      <c r="D37" s="12" t="s">
        <v>118</v>
      </c>
      <c r="E37" s="13">
        <v>16400</v>
      </c>
      <c r="H37" s="12" t="s">
        <v>94</v>
      </c>
      <c r="I37" s="13">
        <v>2212.5</v>
      </c>
    </row>
    <row r="38" spans="4:9">
      <c r="D38" s="12" t="s">
        <v>139</v>
      </c>
      <c r="E38" s="13">
        <v>16580</v>
      </c>
      <c r="H38" s="12" t="s">
        <v>95</v>
      </c>
      <c r="I38" s="13">
        <v>847572.88</v>
      </c>
    </row>
    <row r="39" spans="4:9">
      <c r="D39" s="12" t="s">
        <v>125</v>
      </c>
      <c r="E39" s="13">
        <v>19831.09</v>
      </c>
      <c r="H39" s="12" t="s">
        <v>96</v>
      </c>
      <c r="I39" s="13">
        <v>208000</v>
      </c>
    </row>
    <row r="40" spans="4:9">
      <c r="D40" s="12" t="s">
        <v>76</v>
      </c>
      <c r="E40" s="13">
        <v>24545.619999999995</v>
      </c>
      <c r="H40" s="12" t="s">
        <v>97</v>
      </c>
      <c r="I40" s="13">
        <v>25025.4</v>
      </c>
    </row>
    <row r="41" spans="4:9">
      <c r="D41" s="12" t="s">
        <v>97</v>
      </c>
      <c r="E41" s="13">
        <v>25025.4</v>
      </c>
      <c r="H41" s="12" t="s">
        <v>98</v>
      </c>
      <c r="I41" s="13">
        <v>42642</v>
      </c>
    </row>
    <row r="42" spans="4:9">
      <c r="D42" s="12" t="s">
        <v>93</v>
      </c>
      <c r="E42" s="13">
        <v>31000</v>
      </c>
      <c r="H42" s="12" t="s">
        <v>99</v>
      </c>
      <c r="I42" s="13">
        <v>90587.199999999997</v>
      </c>
    </row>
    <row r="43" spans="4:9">
      <c r="D43" s="12" t="s">
        <v>126</v>
      </c>
      <c r="E43" s="13">
        <v>33868.33</v>
      </c>
      <c r="H43" s="12" t="s">
        <v>100</v>
      </c>
      <c r="I43" s="13">
        <v>208600</v>
      </c>
    </row>
    <row r="44" spans="4:9">
      <c r="D44" s="12" t="s">
        <v>104</v>
      </c>
      <c r="E44" s="13">
        <v>34120</v>
      </c>
      <c r="H44" s="12" t="s">
        <v>101</v>
      </c>
      <c r="I44" s="13">
        <v>195155</v>
      </c>
    </row>
    <row r="45" spans="4:9">
      <c r="D45" s="12" t="s">
        <v>98</v>
      </c>
      <c r="E45" s="13">
        <v>42642</v>
      </c>
      <c r="H45" s="12" t="s">
        <v>102</v>
      </c>
      <c r="I45" s="13">
        <v>95560.2</v>
      </c>
    </row>
    <row r="46" spans="4:9">
      <c r="D46" s="12" t="s">
        <v>85</v>
      </c>
      <c r="E46" s="13">
        <v>49560</v>
      </c>
      <c r="H46" s="12" t="s">
        <v>103</v>
      </c>
      <c r="I46" s="13">
        <v>899001</v>
      </c>
    </row>
    <row r="47" spans="4:9">
      <c r="D47" s="12" t="s">
        <v>121</v>
      </c>
      <c r="E47" s="13">
        <v>54043.360000000001</v>
      </c>
      <c r="H47" s="12" t="s">
        <v>104</v>
      </c>
      <c r="I47" s="13">
        <v>34120</v>
      </c>
    </row>
    <row r="48" spans="4:9">
      <c r="D48" s="12" t="s">
        <v>88</v>
      </c>
      <c r="E48" s="13">
        <v>54225</v>
      </c>
      <c r="H48" s="12" t="s">
        <v>105</v>
      </c>
      <c r="I48" s="13">
        <v>3000</v>
      </c>
    </row>
    <row r="49" spans="4:9">
      <c r="D49" s="12" t="s">
        <v>122</v>
      </c>
      <c r="E49" s="13">
        <v>58500</v>
      </c>
      <c r="H49" s="12" t="s">
        <v>106</v>
      </c>
      <c r="I49" s="13">
        <v>3398.4</v>
      </c>
    </row>
    <row r="50" spans="4:9">
      <c r="D50" s="12" t="s">
        <v>89</v>
      </c>
      <c r="E50" s="13">
        <v>65000</v>
      </c>
      <c r="H50" s="12" t="s">
        <v>107</v>
      </c>
      <c r="I50" s="13">
        <v>1563.5</v>
      </c>
    </row>
    <row r="51" spans="4:9">
      <c r="D51" s="12" t="s">
        <v>120</v>
      </c>
      <c r="E51" s="13">
        <v>81225.649999999994</v>
      </c>
      <c r="H51" s="12" t="s">
        <v>108</v>
      </c>
      <c r="I51" s="13">
        <v>1969750</v>
      </c>
    </row>
    <row r="52" spans="4:9">
      <c r="D52" s="12" t="s">
        <v>109</v>
      </c>
      <c r="E52" s="13">
        <v>83678</v>
      </c>
      <c r="H52" s="12" t="s">
        <v>109</v>
      </c>
      <c r="I52" s="13">
        <v>83678</v>
      </c>
    </row>
    <row r="53" spans="4:9">
      <c r="D53" s="12" t="s">
        <v>99</v>
      </c>
      <c r="E53" s="13">
        <v>90587.199999999997</v>
      </c>
      <c r="H53" s="12" t="s">
        <v>110</v>
      </c>
      <c r="I53" s="13">
        <v>10000</v>
      </c>
    </row>
    <row r="54" spans="4:9">
      <c r="D54" s="12" t="s">
        <v>102</v>
      </c>
      <c r="E54" s="13">
        <v>95560.2</v>
      </c>
      <c r="H54" s="12" t="s">
        <v>111</v>
      </c>
      <c r="I54" s="13">
        <v>8033.92</v>
      </c>
    </row>
    <row r="55" spans="4:9">
      <c r="D55" s="12" t="s">
        <v>91</v>
      </c>
      <c r="E55" s="13">
        <v>187313</v>
      </c>
      <c r="H55" s="12" t="s">
        <v>112</v>
      </c>
      <c r="I55" s="13">
        <v>2000</v>
      </c>
    </row>
    <row r="56" spans="4:9">
      <c r="D56" s="12" t="s">
        <v>101</v>
      </c>
      <c r="E56" s="13">
        <v>195155</v>
      </c>
      <c r="H56" s="12" t="s">
        <v>113</v>
      </c>
      <c r="I56" s="13">
        <v>8072</v>
      </c>
    </row>
    <row r="57" spans="4:9">
      <c r="D57" s="12" t="s">
        <v>96</v>
      </c>
      <c r="E57" s="13">
        <v>208000</v>
      </c>
      <c r="H57" s="12" t="s">
        <v>114</v>
      </c>
      <c r="I57" s="13">
        <v>400</v>
      </c>
    </row>
    <row r="58" spans="4:9">
      <c r="D58" s="12" t="s">
        <v>100</v>
      </c>
      <c r="E58" s="13">
        <v>208600</v>
      </c>
      <c r="H58" s="12" t="s">
        <v>115</v>
      </c>
      <c r="I58" s="13">
        <v>11350</v>
      </c>
    </row>
    <row r="59" spans="4:9">
      <c r="D59" s="12" t="s">
        <v>90</v>
      </c>
      <c r="E59" s="13">
        <v>222000</v>
      </c>
      <c r="H59" s="12" t="s">
        <v>116</v>
      </c>
      <c r="I59" s="13">
        <v>840</v>
      </c>
    </row>
    <row r="60" spans="4:9">
      <c r="D60" s="12" t="s">
        <v>133</v>
      </c>
      <c r="E60" s="13">
        <v>231000</v>
      </c>
      <c r="H60" s="12" t="s">
        <v>117</v>
      </c>
      <c r="I60" s="13">
        <v>7044.06</v>
      </c>
    </row>
    <row r="61" spans="4:9">
      <c r="D61" s="12" t="s">
        <v>73</v>
      </c>
      <c r="E61" s="13">
        <v>255500.96</v>
      </c>
      <c r="H61" s="12" t="s">
        <v>118</v>
      </c>
      <c r="I61" s="13">
        <v>16400</v>
      </c>
    </row>
    <row r="62" spans="4:9">
      <c r="D62" s="12" t="s">
        <v>124</v>
      </c>
      <c r="E62" s="13">
        <v>310480</v>
      </c>
      <c r="H62" s="12" t="s">
        <v>119</v>
      </c>
      <c r="I62" s="13">
        <v>5030</v>
      </c>
    </row>
    <row r="63" spans="4:9">
      <c r="D63" s="12" t="s">
        <v>123</v>
      </c>
      <c r="E63" s="13">
        <v>368917</v>
      </c>
      <c r="H63" s="12" t="s">
        <v>120</v>
      </c>
      <c r="I63" s="13">
        <v>81225.649999999994</v>
      </c>
    </row>
    <row r="64" spans="4:9">
      <c r="D64" s="12" t="s">
        <v>135</v>
      </c>
      <c r="E64" s="13">
        <v>375720.56</v>
      </c>
      <c r="H64" s="12" t="s">
        <v>121</v>
      </c>
      <c r="I64" s="13">
        <v>54043.360000000001</v>
      </c>
    </row>
    <row r="65" spans="4:9">
      <c r="D65" s="12" t="s">
        <v>92</v>
      </c>
      <c r="E65" s="13">
        <v>450638.67999999993</v>
      </c>
      <c r="H65" s="12" t="s">
        <v>122</v>
      </c>
      <c r="I65" s="13">
        <v>58500</v>
      </c>
    </row>
    <row r="66" spans="4:9">
      <c r="D66" s="12" t="s">
        <v>86</v>
      </c>
      <c r="E66" s="13">
        <v>457606.72000000009</v>
      </c>
      <c r="H66" s="12" t="s">
        <v>123</v>
      </c>
      <c r="I66" s="13">
        <v>368917</v>
      </c>
    </row>
    <row r="67" spans="4:9">
      <c r="D67" s="12" t="s">
        <v>95</v>
      </c>
      <c r="E67" s="13">
        <v>847572.88</v>
      </c>
      <c r="H67" s="12" t="s">
        <v>124</v>
      </c>
      <c r="I67" s="13">
        <v>310480</v>
      </c>
    </row>
    <row r="68" spans="4:9">
      <c r="D68" s="12" t="s">
        <v>128</v>
      </c>
      <c r="E68" s="13">
        <v>997664.73000000021</v>
      </c>
      <c r="H68" s="12" t="s">
        <v>125</v>
      </c>
      <c r="I68" s="13">
        <v>19831.09</v>
      </c>
    </row>
    <row r="69" spans="4:9">
      <c r="D69" s="12" t="s">
        <v>108</v>
      </c>
      <c r="E69" s="13">
        <v>1969750</v>
      </c>
      <c r="H69" s="12" t="s">
        <v>126</v>
      </c>
      <c r="I69" s="13">
        <v>33868.33</v>
      </c>
    </row>
    <row r="70" spans="4:9">
      <c r="D70" s="12" t="s">
        <v>81</v>
      </c>
      <c r="E70" s="13">
        <v>2531164.44</v>
      </c>
      <c r="H70" s="12" t="s">
        <v>127</v>
      </c>
      <c r="I70" s="13">
        <v>8897.2000000000007</v>
      </c>
    </row>
    <row r="71" spans="4:9">
      <c r="D71" s="12" t="s">
        <v>134</v>
      </c>
      <c r="E71" s="13">
        <v>3627239.24</v>
      </c>
      <c r="H71" s="12" t="s">
        <v>128</v>
      </c>
      <c r="I71" s="13">
        <v>997664.73000000021</v>
      </c>
    </row>
    <row r="72" spans="4:9">
      <c r="D72" s="12" t="s">
        <v>77</v>
      </c>
      <c r="E72" s="13">
        <v>4854524.9600000009</v>
      </c>
      <c r="H72" s="12" t="s">
        <v>129</v>
      </c>
      <c r="I72" s="13">
        <v>8495.84</v>
      </c>
    </row>
    <row r="73" spans="4:9">
      <c r="H73" s="12" t="s">
        <v>130</v>
      </c>
      <c r="I73" s="13">
        <v>7376</v>
      </c>
    </row>
    <row r="74" spans="4:9">
      <c r="H74" s="12" t="s">
        <v>131</v>
      </c>
      <c r="I74" s="13">
        <v>3300</v>
      </c>
    </row>
    <row r="75" spans="4:9">
      <c r="H75" s="12" t="s">
        <v>132</v>
      </c>
      <c r="I75" s="13">
        <v>6254</v>
      </c>
    </row>
    <row r="76" spans="4:9">
      <c r="H76" s="12" t="s">
        <v>133</v>
      </c>
      <c r="I76" s="13">
        <v>231000</v>
      </c>
    </row>
    <row r="77" spans="4:9">
      <c r="H77" s="12" t="s">
        <v>134</v>
      </c>
      <c r="I77" s="13">
        <v>3627239.24</v>
      </c>
    </row>
    <row r="78" spans="4:9">
      <c r="H78" s="12" t="s">
        <v>135</v>
      </c>
      <c r="I78" s="13">
        <v>375720.56</v>
      </c>
    </row>
    <row r="79" spans="4:9">
      <c r="H79" s="12" t="s">
        <v>136</v>
      </c>
      <c r="I79" s="13">
        <v>800</v>
      </c>
    </row>
    <row r="80" spans="4:9">
      <c r="D80" s="7" t="s">
        <v>146</v>
      </c>
      <c r="H80" s="12" t="s">
        <v>137</v>
      </c>
      <c r="I80" s="13">
        <v>2000</v>
      </c>
    </row>
    <row r="81" spans="3:9">
      <c r="D81" s="14" t="s">
        <v>137</v>
      </c>
      <c r="E81" s="15">
        <v>2000</v>
      </c>
      <c r="H81" s="12" t="s">
        <v>138</v>
      </c>
      <c r="I81" s="13">
        <v>2000</v>
      </c>
    </row>
    <row r="82" spans="3:9">
      <c r="D82" s="14" t="s">
        <v>138</v>
      </c>
      <c r="E82" s="15">
        <v>2000</v>
      </c>
      <c r="H82" s="12" t="s">
        <v>139</v>
      </c>
      <c r="I82" s="13">
        <v>16580</v>
      </c>
    </row>
    <row r="83" spans="3:9">
      <c r="D83" s="14" t="s">
        <v>112</v>
      </c>
      <c r="E83" s="15">
        <v>2000</v>
      </c>
    </row>
    <row r="84" spans="3:9">
      <c r="D84" s="14" t="s">
        <v>114</v>
      </c>
      <c r="E84" s="15">
        <v>400</v>
      </c>
    </row>
    <row r="85" spans="3:9">
      <c r="D85" s="14" t="s">
        <v>83</v>
      </c>
      <c r="E85" s="15">
        <v>19.47</v>
      </c>
    </row>
    <row r="86" spans="3:9">
      <c r="D86" s="14" t="s">
        <v>136</v>
      </c>
      <c r="E86" s="15">
        <v>800</v>
      </c>
    </row>
    <row r="93" spans="3:9">
      <c r="C93" s="7" t="s">
        <v>141</v>
      </c>
      <c r="D93" s="12" t="s">
        <v>75</v>
      </c>
      <c r="E93" s="13">
        <v>1200</v>
      </c>
    </row>
    <row r="94" spans="3:9">
      <c r="C94" s="7" t="s">
        <v>143</v>
      </c>
      <c r="D94" s="12" t="s">
        <v>103</v>
      </c>
      <c r="E94" s="13">
        <v>899001</v>
      </c>
    </row>
    <row r="95" spans="3:9">
      <c r="C95" s="7" t="s">
        <v>142</v>
      </c>
      <c r="D95" s="12" t="s">
        <v>113</v>
      </c>
      <c r="E95" s="13">
        <v>8072</v>
      </c>
    </row>
    <row r="96" spans="3:9">
      <c r="C96" s="7" t="s">
        <v>144</v>
      </c>
      <c r="D96" s="12" t="s">
        <v>84</v>
      </c>
      <c r="E96" s="13">
        <v>1125700</v>
      </c>
    </row>
    <row r="97" spans="2:5">
      <c r="C97" s="7" t="s">
        <v>140</v>
      </c>
      <c r="D97" s="7" t="s">
        <v>145</v>
      </c>
      <c r="E97" s="11">
        <v>7200</v>
      </c>
    </row>
    <row r="98" spans="2:5">
      <c r="B98" s="7" t="s">
        <v>147</v>
      </c>
    </row>
    <row r="99" spans="2:5">
      <c r="B99" s="7" t="s">
        <v>147</v>
      </c>
    </row>
    <row r="100" spans="2:5">
      <c r="B100" s="7" t="s">
        <v>148</v>
      </c>
    </row>
    <row r="101" spans="2:5">
      <c r="B101" s="7" t="s">
        <v>148</v>
      </c>
    </row>
    <row r="102" spans="2:5">
      <c r="B102" s="7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Пользователь</cp:lastModifiedBy>
  <cp:lastPrinted>2015-02-24T14:57:57Z</cp:lastPrinted>
  <dcterms:created xsi:type="dcterms:W3CDTF">2015-02-21T18:01:38Z</dcterms:created>
  <dcterms:modified xsi:type="dcterms:W3CDTF">2015-03-14T11:30:34Z</dcterms:modified>
</cp:coreProperties>
</file>